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SANIDAD_VEGETAL\06_HIGIENE\HIGIENE 2021\"/>
    </mc:Choice>
  </mc:AlternateContent>
  <bookViews>
    <workbookView xWindow="0" yWindow="0" windowWidth="21840" windowHeight="9135" tabRatio="808" firstSheet="1" activeTab="13"/>
  </bookViews>
  <sheets>
    <sheet name="TABLA 1" sheetId="2" r:id="rId1"/>
    <sheet name="TABLA 1 BIS" sheetId="28" r:id="rId2"/>
    <sheet name="TABLA 2" sheetId="3" r:id="rId3"/>
    <sheet name="TABLA 3" sheetId="4" r:id="rId4"/>
    <sheet name="TABLA 4" sheetId="5" r:id="rId5"/>
    <sheet name="TABLA 5" sheetId="6" r:id="rId6"/>
    <sheet name="TABLA 5 BIS" sheetId="22" r:id="rId7"/>
    <sheet name="TABLA 5 TRIS" sheetId="26" r:id="rId8"/>
    <sheet name="TABLA 6" sheetId="12" r:id="rId9"/>
    <sheet name="TABLA 7" sheetId="16" r:id="rId10"/>
    <sheet name="TABLA 8" sheetId="29" r:id="rId11"/>
    <sheet name="TABLA 9" sheetId="21" r:id="rId12"/>
    <sheet name="TABLA 10" sheetId="27" r:id="rId13"/>
    <sheet name="TABLA 11" sheetId="18" r:id="rId14"/>
    <sheet name="Hoja2" sheetId="31" r:id="rId15"/>
    <sheet name="Hoja1" sheetId="30" r:id="rId16"/>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1" i="6" l="1"/>
  <c r="F131" i="6"/>
  <c r="D131" i="6"/>
  <c r="E130" i="6"/>
  <c r="F130" i="6"/>
  <c r="D130" i="6"/>
  <c r="C5" i="18" l="1"/>
  <c r="C5" i="27"/>
  <c r="C5" i="21"/>
  <c r="C5" i="29"/>
  <c r="C5" i="16"/>
  <c r="C5" i="12"/>
  <c r="C5" i="26"/>
  <c r="C5" i="22"/>
  <c r="C5" i="6"/>
  <c r="C5" i="5"/>
  <c r="C5" i="4"/>
  <c r="C5" i="3"/>
  <c r="C5" i="28"/>
  <c r="E445" i="29" l="1"/>
  <c r="G445" i="29"/>
  <c r="F445" i="29"/>
  <c r="D445" i="29"/>
  <c r="C445" i="29"/>
  <c r="G15" i="12" l="1"/>
  <c r="H15" i="12"/>
  <c r="I15" i="12"/>
  <c r="E15" i="12"/>
  <c r="F15" i="12"/>
  <c r="D15" i="12"/>
  <c r="E92" i="26"/>
  <c r="F92" i="26"/>
  <c r="D92" i="26"/>
  <c r="E132" i="6"/>
  <c r="D51" i="22"/>
  <c r="E51" i="22"/>
  <c r="C51" i="22"/>
  <c r="R10" i="28"/>
  <c r="Q10" i="28"/>
  <c r="P11" i="28"/>
  <c r="P12" i="28"/>
  <c r="P10" i="28"/>
  <c r="G13" i="28"/>
  <c r="D13" i="28"/>
  <c r="P13" i="28" l="1"/>
  <c r="F132" i="6"/>
  <c r="D132" i="6"/>
  <c r="E446" i="21"/>
  <c r="F446" i="21"/>
  <c r="D446" i="21"/>
  <c r="F445" i="16" l="1"/>
  <c r="E445" i="16"/>
  <c r="D445" i="16"/>
  <c r="C445" i="16"/>
  <c r="D13" i="2" l="1"/>
  <c r="C13" i="2"/>
  <c r="C15" i="3"/>
  <c r="E11" i="2" l="1"/>
  <c r="E12" i="2"/>
  <c r="E10" i="2"/>
  <c r="D15" i="3"/>
  <c r="E15" i="3" s="1"/>
  <c r="F13" i="2"/>
  <c r="G13" i="2" s="1"/>
  <c r="C15" i="12" s="1"/>
  <c r="E12" i="3"/>
  <c r="E13" i="3"/>
  <c r="E14" i="3"/>
  <c r="E11" i="3"/>
  <c r="G11" i="2"/>
  <c r="G12" i="2"/>
  <c r="C9" i="5" s="1"/>
  <c r="G10" i="2"/>
  <c r="I10" i="2" s="1"/>
  <c r="K10" i="28" l="1"/>
  <c r="N10" i="28"/>
  <c r="F11" i="3"/>
  <c r="F13" i="3"/>
  <c r="F14" i="3"/>
  <c r="F15" i="3"/>
  <c r="F12" i="3"/>
  <c r="K15" i="12"/>
  <c r="J15" i="12"/>
  <c r="C12" i="12"/>
  <c r="C10" i="28" a="1"/>
  <c r="C21" i="3"/>
  <c r="C22" i="3"/>
  <c r="C14" i="12"/>
  <c r="C14" i="5"/>
  <c r="C13" i="12"/>
  <c r="C8" i="4"/>
  <c r="C13" i="4" s="1"/>
  <c r="E13" i="2"/>
  <c r="C7" i="3"/>
  <c r="J14" i="12" l="1"/>
  <c r="K14" i="12"/>
  <c r="J13" i="12"/>
  <c r="K13" i="12"/>
  <c r="K12" i="12"/>
  <c r="J12" i="12"/>
  <c r="C10" i="28"/>
  <c r="O10" i="28" l="1"/>
  <c r="J10" i="28"/>
  <c r="M10" i="28"/>
  <c r="L10" i="28"/>
  <c r="C13" i="28"/>
  <c r="C12" i="28"/>
  <c r="C11" i="28"/>
  <c r="M13" i="28" l="1"/>
  <c r="J13" i="28"/>
  <c r="M12" i="28"/>
  <c r="J12" i="28"/>
  <c r="J11" i="28"/>
  <c r="M11" i="28"/>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<sst xmlns="http://schemas.openxmlformats.org/spreadsheetml/2006/main" count="1778" uniqueCount="784">
  <si>
    <t>PUNTO DE CONTROL</t>
  </si>
  <si>
    <t>Explotaciones agrícolas</t>
  </si>
  <si>
    <t>Establecimientos 
productores de brotes</t>
  </si>
  <si>
    <t>Nº DE CONTROLES
PROGRAMADOS (A)</t>
  </si>
  <si>
    <t>Nº DE CONTROLES
PROGRAMADOS
EJECUTADOS (B)</t>
  </si>
  <si>
    <t>% CUMPLIMIENTO
DE LA
PROGRAMACIÓN
(B/A*100)</t>
  </si>
  <si>
    <t>Nº DE CONTROLES
NO PROGRAMADOS (C)</t>
  </si>
  <si>
    <t>Nº TOTAL DE
CONTROLES
REALIZADOS
(D=B+C)</t>
  </si>
  <si>
    <t xml:space="preserve">TOTAL PROGRAMA </t>
  </si>
  <si>
    <t>AÑO:</t>
  </si>
  <si>
    <t>Muy alto</t>
  </si>
  <si>
    <t>Alto</t>
  </si>
  <si>
    <t>Medio</t>
  </si>
  <si>
    <t>Bajo</t>
  </si>
  <si>
    <t>TOTAL</t>
  </si>
  <si>
    <t>NIVEL DE RIESGO DE LA EXPLOTACIÓN AGRÍCOLA</t>
  </si>
  <si>
    <t>Nº CONTROLES TOTALES</t>
  </si>
  <si>
    <t>Nº CONTROLES
CON VISITA</t>
  </si>
  <si>
    <t>Nº CONTROLES
SIN VISITA (SOLO
DOCUMENTAL)</t>
  </si>
  <si>
    <t>% CONTROLES CON VISITA CON
RESPECTO A LOS TOTALES</t>
  </si>
  <si>
    <t>(A) Nº de controles programados inicialmente por la Autoridad Competente de la Comunidad Autónoma. Deberá ser igual o superior al mínimo establecido en el Programa de Control.</t>
  </si>
  <si>
    <t>(C) Nº de controles realizados no incluidos en la programación inicial de la Autoridad Competente. Entre otros, se incluirán en este apartado los controles de seguimiento de incumplimientos.</t>
  </si>
  <si>
    <t>% CONTROLES TOTALES A EXPLOTACIONES REALIZADOS EN EXPLOTACIONES
DE RIESGO MUY ALTO Y ALTO</t>
  </si>
  <si>
    <t>Nº CONTROLES TOTALES REALIZADOS 
EN EXPLOTACIONES AGRÍCOLAS</t>
  </si>
  <si>
    <t>Nº ESTABLECIMIENTOS PRODUCTORES 
DE BROTES AUTORIZADOS REGISTRADOS 
EN EL MOMENTO DE LA PLANIFICACIÓN</t>
  </si>
  <si>
    <t>% DE ESTABLECIMIENTOS PRODUCTORES
BROTES CONTROLADOS</t>
  </si>
  <si>
    <t>COMUNIDAD AUTÓNOMA:</t>
  </si>
  <si>
    <t xml:space="preserve"> CUESTIONES 
GENERALES</t>
  </si>
  <si>
    <t>Existencia de cuaderno de explotación</t>
  </si>
  <si>
    <t>Conservación de los registros al menos 3 años</t>
  </si>
  <si>
    <t>Conservación de facturas y demás documentos justificativos de todos los registros realizados</t>
  </si>
  <si>
    <t>Registros de comercialización de productos vegetales (si procede)</t>
  </si>
  <si>
    <t>AGUA</t>
  </si>
  <si>
    <t>Identificación sistemas distribución y almacenamiento del agua de riego</t>
  </si>
  <si>
    <t>Boletines de análisis, al menos de E. coli, en su caso</t>
  </si>
  <si>
    <t>Aplicación de medidas correctivas, en su caso</t>
  </si>
  <si>
    <t>Cumplimiento de los requisitos del RD 1620/2007 en caso de uso de aguas residuales depuradas</t>
  </si>
  <si>
    <t>USO PRODUCTOS FITOSANITARIOS</t>
  </si>
  <si>
    <t>USO DE PRODUCTOS FITOSANITARIOS</t>
  </si>
  <si>
    <t>GESTIÓN INTEGRADA DE PLAGAS</t>
  </si>
  <si>
    <t>Existencia de documentación de asesoramiento (explotaciones no exentas de asesoramiento)</t>
  </si>
  <si>
    <t xml:space="preserve"> PRODUCTO</t>
  </si>
  <si>
    <t>Producto no autorizado para el cultivo tratado</t>
  </si>
  <si>
    <t>Producto prohibido</t>
  </si>
  <si>
    <t>APLICACIÓN</t>
  </si>
  <si>
    <t>Nivel de cualificación adecuado para las tareas desempeñadas</t>
  </si>
  <si>
    <t>Se dispone de los Equipos de Protección Individual (EPI) adecuados para los productos fitosanitarios utilizados</t>
  </si>
  <si>
    <t>EQUIPO</t>
  </si>
  <si>
    <t>Inscripción en ROMA</t>
  </si>
  <si>
    <t>Documentación en regla en cuanto a inspecciones</t>
  </si>
  <si>
    <t>ANÁLISIS DE LMR</t>
  </si>
  <si>
    <t>Cumplimiento de los LMR  en caso de venta directa</t>
  </si>
  <si>
    <t>ANÁLISIS DE CALDOS DE APLICACIÓN</t>
  </si>
  <si>
    <t>REGISTRO APLICACIONES</t>
  </si>
  <si>
    <t>Información y actualización adecuadas</t>
  </si>
  <si>
    <t>ALMACENAMIENTO</t>
  </si>
  <si>
    <t>Se mantienen correctamente almacenados</t>
  </si>
  <si>
    <t>GESTIÓN DE ENVASES</t>
  </si>
  <si>
    <t>Gestión adecuada a través de gestor autorizado</t>
  </si>
  <si>
    <t>USO FERTILIZANTES Y ENMIENDAS ORGÁNICAS</t>
  </si>
  <si>
    <t>USO DE FERTILIZANTES Y ENMIENDAS ORGÁNICAS</t>
  </si>
  <si>
    <t>Producto inscrito en el Registro de Fertilizantes</t>
  </si>
  <si>
    <t>Cumplimiento de las instrucciones del etiquetado</t>
  </si>
  <si>
    <t>Aplicación de estiércoles y abonos parcialmente tratados con antelación suficiente antes de la cosecha</t>
  </si>
  <si>
    <t>Cumplimiento requisitos normativos en el uso de lodos de depuración</t>
  </si>
  <si>
    <t>Adecuado almacenamiento de estiércol y lugar de compostaje</t>
  </si>
  <si>
    <t>USO DE FERTILIZANTES INORGÁNICOS</t>
  </si>
  <si>
    <t>CONDICIONES HIGIÉNICO SANITARIAS DE LOS TRABAJADORES Y DE LAS EXPLOTACIONES AGRÍCOLAS</t>
  </si>
  <si>
    <t>HIGIENE DE LOS TRABAJADORES</t>
  </si>
  <si>
    <t>Existencia de normas de higiene y buenas prácticas para el personal adecuadas</t>
  </si>
  <si>
    <t>Formación de los trabajadores en materia de higiene</t>
  </si>
  <si>
    <t>No manipulación de productos  por personal con enfermedad infectocontagiosa</t>
  </si>
  <si>
    <t>CONDICIONES SANITARIAS EN EXPLOTACIONES</t>
  </si>
  <si>
    <t>Infraestructuras y medios adecuados y accesibles a los trabajadores para el cumplimiento de las prácticas de higiene básicas</t>
  </si>
  <si>
    <t>RECOLECCIÓN, CARGA, TRANSPORTE Y ALMACENAMIENTO DE PRODUCTOS COSECHADOS</t>
  </si>
  <si>
    <t>EQUIPOS, INSTALACIONES Y VEHÍCULOS</t>
  </si>
  <si>
    <t>Adecuado estado de limpieza y conservación</t>
  </si>
  <si>
    <t xml:space="preserve">RECOLECCIÓN </t>
  </si>
  <si>
    <t>Protección de los productos cosechados</t>
  </si>
  <si>
    <t>RECOLECCIÓN DE FRUTAS Y HORTALIZAS</t>
  </si>
  <si>
    <t>Retirada de frutas y hortalizas deterioradas</t>
  </si>
  <si>
    <t>Limpieza y desinfección de herramientas al finalizar jornada</t>
  </si>
  <si>
    <t>Envases adecuados para uso alimentario</t>
  </si>
  <si>
    <t>Traslado cuanto antes al lugar de manipulado y envasado</t>
  </si>
  <si>
    <t>CARGA Y TRANSPORTE</t>
  </si>
  <si>
    <t>No se transportan los productos cosechados junto con otros productos que puedan ser contaminantes</t>
  </si>
  <si>
    <t>Limpieza de vehículos antes de transportar productos vegetales si se usan para otros transportes</t>
  </si>
  <si>
    <t>Zonas de almacenamiento limpias</t>
  </si>
  <si>
    <t>Almacenamiento de los productos agrícolas aislados de otros productos contaminantes</t>
  </si>
  <si>
    <t>ENVASADO EN LA EXPLOTACIÓN AGRÍCOLA</t>
  </si>
  <si>
    <t>EQUIPO E INSTALACIONES FIJAS</t>
  </si>
  <si>
    <t>Adecuado mantenimiento de limpieza de instalaciones fijas y equipo de envasado</t>
  </si>
  <si>
    <t>EN EL CAMPO</t>
  </si>
  <si>
    <t>Protección de los productos envasados</t>
  </si>
  <si>
    <t>Retirada de los productos  envasados al final de la jornada de trabajo</t>
  </si>
  <si>
    <t>Retirada de los desechos de material de envasado y otros residuos, al final de la jornada de trabajo</t>
  </si>
  <si>
    <t>ALMACENAMIENTO DE PRODUCTOS ENVASADOS</t>
  </si>
  <si>
    <t>Correctamente etiquetados y almacenados si destinados a consumo directo</t>
  </si>
  <si>
    <t>Control de temperatura y humedad si es necesario</t>
  </si>
  <si>
    <t>Ítem controlado</t>
  </si>
  <si>
    <t>Nº incumplimientos 
en ese ítem</t>
  </si>
  <si>
    <t>Nº aperturas directas
 de expediente
 sancionador
 por incumplimiento
 en ese ítem</t>
  </si>
  <si>
    <t>IN SITU</t>
  </si>
  <si>
    <t>Nº CONTROLES
TOTALES
 REALIZADOS</t>
  </si>
  <si>
    <t>Establecimientos productores
de brotes</t>
  </si>
  <si>
    <t>TOTAL PROGRAMA</t>
  </si>
  <si>
    <t>MUESTRAS CON RESIDUOS</t>
  </si>
  <si>
    <t>ENUMERACIÓN SUSTANCIAS ACTIVAS DETECTADAS</t>
  </si>
  <si>
    <t>PRODUCTO VEGETAL</t>
  </si>
  <si>
    <t xml:space="preserve">Nº DE MUESTRAS ANALIZADAS </t>
  </si>
  <si>
    <t>Nº DE MUESTRAS CON RESIDUOS</t>
  </si>
  <si>
    <t>Nº  DE MUESTRAS CON RESIDUOS &gt;LMR</t>
  </si>
  <si>
    <t>Nº DE MUESTRAS CON RESIDUOS DE SUSTANCIAS NO AUTORIZADAS PARA EL CULTIVO</t>
  </si>
  <si>
    <t>Nº DE MUESTRAS CON RESIDUOS DE  SUSTANCIAS PROHIBIDAS</t>
  </si>
  <si>
    <t>SUSTANCIAS NO AUTORIZADAS PARA EL CULTIVO</t>
  </si>
  <si>
    <t xml:space="preserve">SUSTANCIAS PROHIBIDAS </t>
  </si>
  <si>
    <t xml:space="preserve">OTRAS SUSTANCIAS ACTIVAS </t>
  </si>
  <si>
    <t>ACELGA</t>
  </si>
  <si>
    <t>AJO</t>
  </si>
  <si>
    <t>ARROZ</t>
  </si>
  <si>
    <t>AVENA</t>
  </si>
  <si>
    <t>CEBADA</t>
  </si>
  <si>
    <t>CILANTRO</t>
  </si>
  <si>
    <t>ENELDO</t>
  </si>
  <si>
    <t>ESTRAGÓN</t>
  </si>
  <si>
    <t>HIERBABUENA</t>
  </si>
  <si>
    <t>JUDÍA</t>
  </si>
  <si>
    <t>KIWI</t>
  </si>
  <si>
    <t>LAVANDA</t>
  </si>
  <si>
    <t>LECHUGA</t>
  </si>
  <si>
    <t>MEJORANA</t>
  </si>
  <si>
    <t>MENTA</t>
  </si>
  <si>
    <t>ORÉGANO</t>
  </si>
  <si>
    <t>PARAGUAYO</t>
  </si>
  <si>
    <t>PATATA</t>
  </si>
  <si>
    <t>PEREJIL</t>
  </si>
  <si>
    <t>ROMERO</t>
  </si>
  <si>
    <t>SALVIA</t>
  </si>
  <si>
    <t>TOMATE</t>
  </si>
  <si>
    <t>UVA DE MESA</t>
  </si>
  <si>
    <t>MATRIZ</t>
  </si>
  <si>
    <t>Nº DE MUESTRAS
 ANALIZADAS</t>
  </si>
  <si>
    <t>SUELO</t>
  </si>
  <si>
    <t xml:space="preserve">ENUMERACIÓN DE MICROORGANISMOS, TOXINAS O METABOLITOS DETECTADOS </t>
  </si>
  <si>
    <t>ENUMERACIÓN DE LOS MOTIVOS PARA LA TOMA DE MUESTRAS</t>
  </si>
  <si>
    <t>MATRIZ
VEGETAL</t>
  </si>
  <si>
    <t>ABANDONO 20 años</t>
  </si>
  <si>
    <t>ACACIA</t>
  </si>
  <si>
    <t>ACELGAS (cultivo Canarias)</t>
  </si>
  <si>
    <t>ACHICORIA (cultivo Canarias)</t>
  </si>
  <si>
    <t>ADORMIDERA</t>
  </si>
  <si>
    <t>AGROSTIS</t>
  </si>
  <si>
    <t>AGUACATES (cultivo Canarias)</t>
  </si>
  <si>
    <t>AILANTHUS</t>
  </si>
  <si>
    <t>AJEDREA</t>
  </si>
  <si>
    <t>AJENJO</t>
  </si>
  <si>
    <t>AJOS (cultivo Canarias)</t>
  </si>
  <si>
    <t>ALBAHACA</t>
  </si>
  <si>
    <t>ALBARICOQUEROS</t>
  </si>
  <si>
    <t>ALBARICOQUES (cultivo Canarias)</t>
  </si>
  <si>
    <t>ALBERJÓN</t>
  </si>
  <si>
    <t>ALCAPARRA</t>
  </si>
  <si>
    <t>ALFORFON</t>
  </si>
  <si>
    <t>ALGARROBO</t>
  </si>
  <si>
    <t>ALMENDRAS CON CASCARA (cultivo Canarias)</t>
  </si>
  <si>
    <t>ALMENDRAS SIN CASCARA (cultivo Canarias)</t>
  </si>
  <si>
    <t>ALMENDROS</t>
  </si>
  <si>
    <t>ALOE VERA</t>
  </si>
  <si>
    <t>ALPISTE</t>
  </si>
  <si>
    <t>ALTRAMUCES (cultivo Canarias)</t>
  </si>
  <si>
    <t xml:space="preserve">ALTRAMUZ  </t>
  </si>
  <si>
    <t>ANÍS DULCE</t>
  </si>
  <si>
    <t>APIO (cultivo Canarias)</t>
  </si>
  <si>
    <t>ARÁNDANO</t>
  </si>
  <si>
    <t>ARRHENATHERUM</t>
  </si>
  <si>
    <t>ARTEMISA</t>
  </si>
  <si>
    <t>AVELLANO</t>
  </si>
  <si>
    <t>AZAFRÁN</t>
  </si>
  <si>
    <t>BARBECHO MEDIOAMBIENTAL</t>
  </si>
  <si>
    <t>BARBECHO SIN PRODUCCIÓN</t>
  </si>
  <si>
    <t>BARBECHO TRADICIONAL</t>
  </si>
  <si>
    <t>BATATAS - LAS DEMAS (cultivo Canarias)</t>
  </si>
  <si>
    <t>BATATAS (cultivo Canarias)</t>
  </si>
  <si>
    <t>BELLOTA (cultivo sin código PAC)</t>
  </si>
  <si>
    <t>BERENJENAS (cultivo Canarias)</t>
  </si>
  <si>
    <t>BERROS (cultivo Canarias)</t>
  </si>
  <si>
    <t>CACAHUETE</t>
  </si>
  <si>
    <t>CAFÉ</t>
  </si>
  <si>
    <t>CALABACINES (cultivo Canarias)</t>
  </si>
  <si>
    <t>CALABAZAS (cultivo Canarias)</t>
  </si>
  <si>
    <t>CALÉNDULA</t>
  </si>
  <si>
    <t>CAÑA COMÚN (ARUNDO DONAX)</t>
  </si>
  <si>
    <t>CAÑA DE AZUCAR</t>
  </si>
  <si>
    <t>CAQUI o PALOSANTO</t>
  </si>
  <si>
    <t>CARDOS (cultivo Canarias)</t>
  </si>
  <si>
    <t>CASTAÑOS</t>
  </si>
  <si>
    <t>CEBOLLAS (cultivo Canarias)</t>
  </si>
  <si>
    <t>CENTENO</t>
  </si>
  <si>
    <t>CEREZOS</t>
  </si>
  <si>
    <t>CHIRIVÍA</t>
  </si>
  <si>
    <t>CHOPOS</t>
  </si>
  <si>
    <t>CHUFA</t>
  </si>
  <si>
    <t>CIRUELAS (cultivo Canarias)</t>
  </si>
  <si>
    <t>CIRUELOS</t>
  </si>
  <si>
    <t>CLEMENTINAS</t>
  </si>
  <si>
    <t>CLEMENTINAS (cultivo Canarias)</t>
  </si>
  <si>
    <t>COLES (cultivo Canarias)</t>
  </si>
  <si>
    <t>COLES DE BRUSELAS (cultivo Canarias)</t>
  </si>
  <si>
    <t>COLIFLORES (cultivo Canarias)</t>
  </si>
  <si>
    <t>COMINO</t>
  </si>
  <si>
    <t>CULTIVOS MIXTOS DE ESPECIES PRATENSES</t>
  </si>
  <si>
    <t>DACTILO</t>
  </si>
  <si>
    <t>ESPÁRRAGOS</t>
  </si>
  <si>
    <t>ESPECIES AROMÁTICAS HERBÁCEAS</t>
  </si>
  <si>
    <t>ESPECIES AROMÁTICAS LEÑOSAS</t>
  </si>
  <si>
    <t>ESPINACAS (cultivo Canarias)</t>
  </si>
  <si>
    <t>ESPLIEGO</t>
  </si>
  <si>
    <t>ESQUEJES (cultivo Canarias)</t>
  </si>
  <si>
    <t>ESTEVIA</t>
  </si>
  <si>
    <t>EUCALYPTUS</t>
  </si>
  <si>
    <t>FESTUCA</t>
  </si>
  <si>
    <t>FLEO</t>
  </si>
  <si>
    <t>FLORES</t>
  </si>
  <si>
    <t>FORESTACIONES VINCULADAS AL R 1257/1999</t>
  </si>
  <si>
    <t>FORESTACIONES VINCULADAS AL R 1305/2013</t>
  </si>
  <si>
    <t>FORESTACIONES VINCULADAS AL R 1698/2005</t>
  </si>
  <si>
    <t>FORESTACIONES VINCULADAS AL R 2080/1992</t>
  </si>
  <si>
    <t>FRESAS (cultivo Canarias)</t>
  </si>
  <si>
    <t>FRUTOS DE CÁSCARA</t>
  </si>
  <si>
    <t>FRUTOS DEL BOSQUE</t>
  </si>
  <si>
    <t>GENCIANA</t>
  </si>
  <si>
    <t>GLEDITSIA</t>
  </si>
  <si>
    <t>GRANADA (cultivo Canarias)</t>
  </si>
  <si>
    <t>GRANADO</t>
  </si>
  <si>
    <t>GROSELLA</t>
  </si>
  <si>
    <t>GUAYABOS (cultivo Canarias)</t>
  </si>
  <si>
    <t>HABICHUELAS (cultivo Canarias)</t>
  </si>
  <si>
    <t>HELICRISO</t>
  </si>
  <si>
    <t>HIERBALUISA</t>
  </si>
  <si>
    <t>HIERBAS AROMATICAS (cultivo Canarias)</t>
  </si>
  <si>
    <t>HIGOS FRESCOS (cultivo Canarias)</t>
  </si>
  <si>
    <t>HIGOS SECOS (cultivo Canarias)</t>
  </si>
  <si>
    <t>HIGUERA</t>
  </si>
  <si>
    <t>HINOJO</t>
  </si>
  <si>
    <t>HIPÉRICO</t>
  </si>
  <si>
    <t>HISOPO</t>
  </si>
  <si>
    <t>HORTALIZAS (cultivo Canarias)</t>
  </si>
  <si>
    <t>JACARANDA</t>
  </si>
  <si>
    <t>JATROPHA</t>
  </si>
  <si>
    <t>JUDIAS VERDES F. ESTACION (cultivo Canarias)</t>
  </si>
  <si>
    <t>LAVANDÍN</t>
  </si>
  <si>
    <t>LECHUGAS (cultivo Canarias)</t>
  </si>
  <si>
    <t>LEGUMINOSAS (cultivo Canarias)</t>
  </si>
  <si>
    <t>LENTEJAS  GRANO (cultivo Canarias)</t>
  </si>
  <si>
    <t>LEUCAENA</t>
  </si>
  <si>
    <t>LIMA (cultivo Canarias)</t>
  </si>
  <si>
    <t>LIMONERO</t>
  </si>
  <si>
    <t>LIMONES (cultivo Canarias)</t>
  </si>
  <si>
    <t>LINO NO TEXTIL</t>
  </si>
  <si>
    <t>LINO TEXTIL PARA FIBRA</t>
  </si>
  <si>
    <t>MANDARINAS (cultivo Canarias)</t>
  </si>
  <si>
    <t>MANDARINO</t>
  </si>
  <si>
    <t>MANGOS (cultivo Canarias)</t>
  </si>
  <si>
    <t>MANZANAS (cultivo Canarias)</t>
  </si>
  <si>
    <t>MANZANILLA</t>
  </si>
  <si>
    <t>MANZANOS</t>
  </si>
  <si>
    <t>MELISA O TORONJIL</t>
  </si>
  <si>
    <t>MELOCOTONEROS</t>
  </si>
  <si>
    <t>MELOCOTONES (cultivo Canarias)</t>
  </si>
  <si>
    <t>MEMBRILLO</t>
  </si>
  <si>
    <t>MEZCLA DE RESERVORIOS</t>
  </si>
  <si>
    <t>MEZCLA EN MÁRGENES MULTIFUNCIONALES</t>
  </si>
  <si>
    <t>MEZCLA VEZA - AVENA</t>
  </si>
  <si>
    <t>MEZCLA VEZA - CEBADA</t>
  </si>
  <si>
    <t>MEZCLA VEZA - TRIGO</t>
  </si>
  <si>
    <t>MEZCLA VEZA - TRITICALE</t>
  </si>
  <si>
    <t>MEZCLA ZULLA - AVENA</t>
  </si>
  <si>
    <t>MEZCLA ZULLA - CEBADA</t>
  </si>
  <si>
    <t>MIJO</t>
  </si>
  <si>
    <t>MISCANTHUS</t>
  </si>
  <si>
    <t>NARANJAS (cultivo Canarias)</t>
  </si>
  <si>
    <t>NARANJO</t>
  </si>
  <si>
    <t>NASHI</t>
  </si>
  <si>
    <t>NECTARINAS (cultivo Canarias)</t>
  </si>
  <si>
    <t>NECTARINOS</t>
  </si>
  <si>
    <t>NISPERO</t>
  </si>
  <si>
    <t>NOGALES</t>
  </si>
  <si>
    <t>ÑAME (cultivo Canarias)</t>
  </si>
  <si>
    <t>OLEAGINOSAS (cultivo Canarias)</t>
  </si>
  <si>
    <t>OLIVAR</t>
  </si>
  <si>
    <t>OPUNTIA</t>
  </si>
  <si>
    <t>OTRAS PLANTAS (cultivo Canarias)</t>
  </si>
  <si>
    <t>OTRAS SUPERFICIES FORESTALES</t>
  </si>
  <si>
    <t>OTROS FRUTALES</t>
  </si>
  <si>
    <t>PAPAYAS (cultivo Canarias)</t>
  </si>
  <si>
    <t>PASTIZAL DE 5 O MAS AÑOS</t>
  </si>
  <si>
    <t>PASTO ARBOLADO DE 5 O MAS AÑOS</t>
  </si>
  <si>
    <t>PASTO ARBUSTIVO DE 5 O MAS AÑOS</t>
  </si>
  <si>
    <t>PASTOS PERMANENTES DE 5 O MAS AÑOS</t>
  </si>
  <si>
    <t>PAULOWNIA</t>
  </si>
  <si>
    <t>PEPINOS F. ESTACION (cultivo Canarias)</t>
  </si>
  <si>
    <t>PERALES</t>
  </si>
  <si>
    <t>PERAS (cultivo Canarias)</t>
  </si>
  <si>
    <t>PERIFOLLO</t>
  </si>
  <si>
    <t>PHYTOLACCA</t>
  </si>
  <si>
    <t>PIMIENTOS F. ESTACION (cultivo Canarias)</t>
  </si>
  <si>
    <t>PIÑA TROPICAL (cultivo Canarias)</t>
  </si>
  <si>
    <t>PISTACHO</t>
  </si>
  <si>
    <t>PLANTAS ORNAMENTALES (cultivo Canarias)</t>
  </si>
  <si>
    <t>PLATANOS FRESCOS (cultivo Canarias)</t>
  </si>
  <si>
    <t>PLATERINA</t>
  </si>
  <si>
    <t>POA</t>
  </si>
  <si>
    <t>POMELO</t>
  </si>
  <si>
    <t>POMELOS (cultivo Canarias)</t>
  </si>
  <si>
    <t>PROTEAGINOSAS (cultivo Canarias)</t>
  </si>
  <si>
    <t>PUERROS (cultivo Canarias)</t>
  </si>
  <si>
    <t>QUINOA</t>
  </si>
  <si>
    <t>REGALIZ</t>
  </si>
  <si>
    <t>RETIRADA FORESTACIÓN</t>
  </si>
  <si>
    <t>ROBINIA</t>
  </si>
  <si>
    <t>ROMANESCU</t>
  </si>
  <si>
    <t>SALIX</t>
  </si>
  <si>
    <t>SANDIAS (cultivo Canarias)</t>
  </si>
  <si>
    <t>SANTOLINA</t>
  </si>
  <si>
    <t>SATSUMAS</t>
  </si>
  <si>
    <t>SETAS</t>
  </si>
  <si>
    <t>SETAS (cultivo Canarias)</t>
  </si>
  <si>
    <t>SORGO</t>
  </si>
  <si>
    <t>SUPERFICIES FORESTALES DE ROTACIÓN CORTA</t>
  </si>
  <si>
    <t>SUPERFICIES FORESTALES MADERABLES</t>
  </si>
  <si>
    <t>TEFF</t>
  </si>
  <si>
    <t>TOMATES (cultivo Canarias)</t>
  </si>
  <si>
    <t>TOMILLO</t>
  </si>
  <si>
    <t>TORONJAS (cultivo Canarias)</t>
  </si>
  <si>
    <t>TRÉBOL</t>
  </si>
  <si>
    <t>TRIGO BLANDO</t>
  </si>
  <si>
    <t>TRITICALE</t>
  </si>
  <si>
    <t>TRITICUM SPELTA</t>
  </si>
  <si>
    <t>TRITORDEUM</t>
  </si>
  <si>
    <t>UVA DE MESA (cultivo Canarias)</t>
  </si>
  <si>
    <t>UVA PASA</t>
  </si>
  <si>
    <t>VALERIANA</t>
  </si>
  <si>
    <t>VERBENA</t>
  </si>
  <si>
    <t>VIÑA - OLIVAR</t>
  </si>
  <si>
    <t>VIÑEDO VINIFICACION</t>
  </si>
  <si>
    <t>VIVEROS</t>
  </si>
  <si>
    <t>ZANAHORIAS (cultivo Canarias)</t>
  </si>
  <si>
    <t xml:space="preserve">ACHICORIA </t>
  </si>
  <si>
    <t xml:space="preserve">ALCACHOFA </t>
  </si>
  <si>
    <t xml:space="preserve">ALFALFA </t>
  </si>
  <si>
    <t xml:space="preserve">ALGARROBA </t>
  </si>
  <si>
    <t>ALGODÓN</t>
  </si>
  <si>
    <t xml:space="preserve">ALHOLVA </t>
  </si>
  <si>
    <t xml:space="preserve">ALMORTA </t>
  </si>
  <si>
    <t xml:space="preserve">ALTRAMUZ DULCE </t>
  </si>
  <si>
    <t xml:space="preserve">ALUBIAS </t>
  </si>
  <si>
    <t xml:space="preserve">ALVERJA </t>
  </si>
  <si>
    <t xml:space="preserve">APIO </t>
  </si>
  <si>
    <t xml:space="preserve">BERENJENA </t>
  </si>
  <si>
    <t xml:space="preserve">BERRO </t>
  </si>
  <si>
    <t xml:space="preserve">BERZA </t>
  </si>
  <si>
    <t xml:space="preserve">BONIATO </t>
  </si>
  <si>
    <t xml:space="preserve">BORRAJA </t>
  </si>
  <si>
    <t xml:space="preserve">BRÓCOLI </t>
  </si>
  <si>
    <t xml:space="preserve">CALABACÍN </t>
  </si>
  <si>
    <t xml:space="preserve">CALABAZA </t>
  </si>
  <si>
    <t xml:space="preserve">CALABAZA DEL PEREGRINO </t>
  </si>
  <si>
    <t xml:space="preserve">CAMELINA </t>
  </si>
  <si>
    <t xml:space="preserve">CAÑAMO PARA FIBRA </t>
  </si>
  <si>
    <t xml:space="preserve">CARDO </t>
  </si>
  <si>
    <t xml:space="preserve">CEBOLLA </t>
  </si>
  <si>
    <t xml:space="preserve">CEBOLLETA </t>
  </si>
  <si>
    <t xml:space="preserve">CHALOTA </t>
  </si>
  <si>
    <t xml:space="preserve">CHAMPIÑÓN </t>
  </si>
  <si>
    <t xml:space="preserve">COL </t>
  </si>
  <si>
    <t xml:space="preserve">COLES DE BRUSELAS </t>
  </si>
  <si>
    <t xml:space="preserve">COLIFLOR </t>
  </si>
  <si>
    <t xml:space="preserve">COLIRRÁBANO </t>
  </si>
  <si>
    <t xml:space="preserve">COLZA </t>
  </si>
  <si>
    <t xml:space="preserve">ENDIVIA </t>
  </si>
  <si>
    <t xml:space="preserve">ESCAROLA </t>
  </si>
  <si>
    <t xml:space="preserve">ESPARCETA </t>
  </si>
  <si>
    <t xml:space="preserve">ESPINACA </t>
  </si>
  <si>
    <t xml:space="preserve">FRAMBUESAS </t>
  </si>
  <si>
    <t xml:space="preserve">FRESAS </t>
  </si>
  <si>
    <t>GARBANZOS</t>
  </si>
  <si>
    <t xml:space="preserve">GIRASOL </t>
  </si>
  <si>
    <t xml:space="preserve">GUINDILLAS </t>
  </si>
  <si>
    <t>GUISANTES</t>
  </si>
  <si>
    <t>GUISANTES -ARVEJAS,CHICHARROS- 
LOS DEMAS (cultivo Canarias)</t>
  </si>
  <si>
    <t xml:space="preserve">HABAS </t>
  </si>
  <si>
    <t>HABAS,HABA CABALLAR Y HABA MENOR 
(cultivo Canarias)</t>
  </si>
  <si>
    <t>HECTÁREAS DE AGROSILVICULTURA QUE 
RECIBAN O HAYAN RECIBIDO AYUDAS DEL
R 1698/2005 Y/O DEL R 1305/2013</t>
  </si>
  <si>
    <t>HIERBAS AROMÁTICAS Y MEDICINALES 
(cultivo Canarias)</t>
  </si>
  <si>
    <t>HIGOS CHUMBOS Y OTRAS FRUTAS TROPICALES
(cultivo Canarias)</t>
  </si>
  <si>
    <t xml:space="preserve">HUERTA </t>
  </si>
  <si>
    <t>LENTEJAS</t>
  </si>
  <si>
    <t xml:space="preserve">MAÍZ </t>
  </si>
  <si>
    <t xml:space="preserve">MELÓN </t>
  </si>
  <si>
    <t xml:space="preserve">NABO </t>
  </si>
  <si>
    <t>OTRAS HORTALIZAS FRESCAS O REFRIGERADAS 
(cultivo Canarias)</t>
  </si>
  <si>
    <t>OTRAS LEGUMINOSAS HERBACEAS 
(cultivo Canarias)</t>
  </si>
  <si>
    <t>OTRAS UTILIZACIONES NO AGRARIAS 
NI FORESTALES</t>
  </si>
  <si>
    <t xml:space="preserve">PEPINILLOS </t>
  </si>
  <si>
    <t xml:space="preserve">PEPINO </t>
  </si>
  <si>
    <t xml:space="preserve">PIMIENTO </t>
  </si>
  <si>
    <t xml:space="preserve">PIMIENTO PARA PIMENTÓN </t>
  </si>
  <si>
    <t xml:space="preserve">PUERROS </t>
  </si>
  <si>
    <t xml:space="preserve">REMOLACHA </t>
  </si>
  <si>
    <t xml:space="preserve">REPOLLO </t>
  </si>
  <si>
    <t xml:space="preserve">SANDÍA </t>
  </si>
  <si>
    <t xml:space="preserve">SOJA </t>
  </si>
  <si>
    <t xml:space="preserve">TABACO </t>
  </si>
  <si>
    <t xml:space="preserve">TITARROS </t>
  </si>
  <si>
    <t xml:space="preserve">TOMATE PARA TRANSFORMACIÓN </t>
  </si>
  <si>
    <t xml:space="preserve">TRIGO DURO </t>
  </si>
  <si>
    <t xml:space="preserve">TRUFA </t>
  </si>
  <si>
    <t>VEZA</t>
  </si>
  <si>
    <t xml:space="preserve">YEROS </t>
  </si>
  <si>
    <t xml:space="preserve">ZANAHORIA </t>
  </si>
  <si>
    <t xml:space="preserve">ZULLA </t>
  </si>
  <si>
    <t>COMUNIDAD
AUTÓNOMA:</t>
  </si>
  <si>
    <t>Existencia de registro de operaciones realizadas</t>
  </si>
  <si>
    <t>Cumplimentación adecuada del registro de operaciones realizadas</t>
  </si>
  <si>
    <t>INSCRIPCIÓN EN ROPO</t>
  </si>
  <si>
    <t>REGISTRO DE OPERACIONES REALIZADAS</t>
  </si>
  <si>
    <t>Posesión del carnet en vigor de las personas que  intervienen en la aplicación</t>
  </si>
  <si>
    <t>Posesión del carnet en vigor de las personas que intervienen en la aplicación</t>
  </si>
  <si>
    <t>ABETO</t>
  </si>
  <si>
    <t>AGRIMONIA</t>
  </si>
  <si>
    <t>ALCORNOQUE</t>
  </si>
  <si>
    <t>ALTRAMUZ BLANCO (cultivo sin código PAC)</t>
  </si>
  <si>
    <t>AVENA FORRAJERA (cultivo sin código PAC)</t>
  </si>
  <si>
    <t>BALLICO (cultivo sin código PAC)</t>
  </si>
  <si>
    <t>BARDANA</t>
  </si>
  <si>
    <t xml:space="preserve">CÁRTAMO </t>
  </si>
  <si>
    <t>CASTAÑO (FORESTAL)</t>
  </si>
  <si>
    <t>CEBADA FORRAJERA (cultivo sin código PAC)</t>
  </si>
  <si>
    <t>CHIRIMOYAS (cultivo sin código PAC)</t>
  </si>
  <si>
    <t>COL CHINA</t>
  </si>
  <si>
    <t xml:space="preserve">COL MILÁN </t>
  </si>
  <si>
    <t>COL ROJA O LOMBARDA</t>
  </si>
  <si>
    <t>COL MILÁN</t>
  </si>
  <si>
    <t>COLZA FORRAJERA (cultivo sin código PAC)</t>
  </si>
  <si>
    <t xml:space="preserve">DIENTE DE LEÓN </t>
  </si>
  <si>
    <t>DIENTE DE LEÓN</t>
  </si>
  <si>
    <t>ENEBRO</t>
  </si>
  <si>
    <t>ENULA</t>
  </si>
  <si>
    <t>EQUINÁCEA</t>
  </si>
  <si>
    <t>GINGSENG</t>
  </si>
  <si>
    <t>GIRASOL FORRAJERO (cultivo sin código PAC)</t>
  </si>
  <si>
    <t>GROSELLA NEGRA</t>
  </si>
  <si>
    <t>HABAS FORRAJERAS (cultivo sin código PAC)</t>
  </si>
  <si>
    <t>HAYA</t>
  </si>
  <si>
    <t>HIGOS CHUMBOS O TUNOS (cultivo sin código PAC)</t>
  </si>
  <si>
    <t>LLANTÉN</t>
  </si>
  <si>
    <t>LÚPULO</t>
  </si>
  <si>
    <t>MAÍZ DULCE (cultivo Canarias)</t>
  </si>
  <si>
    <t xml:space="preserve">MAÍZ DULCE  </t>
  </si>
  <si>
    <t>MAÍZ FORRAJERO (cultivo sin código PAC)</t>
  </si>
  <si>
    <t>MALVAVISCO</t>
  </si>
  <si>
    <t>MANZANA PARA SIDRA (cultivo sin código PAC)</t>
  </si>
  <si>
    <t>MANZANILLA AMARGA</t>
  </si>
  <si>
    <t>MANZANILLA DULCE</t>
  </si>
  <si>
    <t>MEZCLA AVENA - CEBADA</t>
  </si>
  <si>
    <t>MEZCLA AVENA - TRIGO</t>
  </si>
  <si>
    <t>MEZCLA AVENA - TRITICALE</t>
  </si>
  <si>
    <t>MEZCLA GUISANTE - AVENA</t>
  </si>
  <si>
    <t>MEZCLA GUISANTE - CEBADA</t>
  </si>
  <si>
    <t>MILENRAMA</t>
  </si>
  <si>
    <t>NABO FRANCÉS (cultivo sin código PAC)</t>
  </si>
  <si>
    <t>PASTOS DE MENOS DE 5 AÑOS</t>
  </si>
  <si>
    <t>PINSAPO</t>
  </si>
  <si>
    <t>POLEO</t>
  </si>
  <si>
    <t xml:space="preserve">RÁBANO </t>
  </si>
  <si>
    <t>RÁBANO NEGRO</t>
  </si>
  <si>
    <t>RAIGRÁS INGLÉS (cultivo sin código PAC)</t>
  </si>
  <si>
    <t>REMOLACHA DE MESA</t>
  </si>
  <si>
    <t>ROBLE</t>
  </si>
  <si>
    <t>ROMPEPIEDRA</t>
  </si>
  <si>
    <t>RÚCULA (cultivo sin código PAC)</t>
  </si>
  <si>
    <t>SABINA</t>
  </si>
  <si>
    <t>SORGO FORRAJERO (cultivo sin código PAC)</t>
  </si>
  <si>
    <t>TRAVALERA</t>
  </si>
  <si>
    <t>TRANQUILLÓN</t>
  </si>
  <si>
    <t>TRÉBOL ENCARNADO (cultivo sin código PAC)</t>
  </si>
  <si>
    <t>TRÉBOL VIOLETA (cultivo sin código PAC)</t>
  </si>
  <si>
    <t>TRIGO KHORASAN</t>
  </si>
  <si>
    <t>TRITICALE FORRAJERO (cultivo sin código PAC)</t>
  </si>
  <si>
    <t>VARA DE ORO</t>
  </si>
  <si>
    <t>ZARZAMORAS (cultivo sin código PAC)</t>
  </si>
  <si>
    <t>Registros de trazabilidad de semillas destinadas a la producción de brotes (si procede)</t>
  </si>
  <si>
    <t>Solicitud previa a la Autoridad local competente y resolución estimatoria en ámbitos no agrarios</t>
  </si>
  <si>
    <t>Adopción de medias necesarias para evitar el acceso a terceros en caso de ámbitos no agrarios</t>
  </si>
  <si>
    <t>PRESENCIA DE OTROS CONTAMINANTES</t>
  </si>
  <si>
    <t>Cumplimiento de los límites de otros contaminantes en caso de venta directa</t>
  </si>
  <si>
    <t>PRESENCIA DE
 OTROS CONTAMINANTES</t>
  </si>
  <si>
    <t>OBSERVACIONES</t>
  </si>
  <si>
    <t>SUSTANCIAS ANALIZADAS</t>
  </si>
  <si>
    <t>Existencia de registro de trazabilidad</t>
  </si>
  <si>
    <t>Conservación del certificado de importación</t>
  </si>
  <si>
    <t>Cumplimentación y actualización adecuadas del registro de trazabilidad</t>
  </si>
  <si>
    <t>Transmisión adecuada de la información sobre trazabilidad y sobre importación</t>
  </si>
  <si>
    <t>Conservación de los registros al menos 4 años para semillas y 6 meses para brotes</t>
  </si>
  <si>
    <t>SEMILLAS DESTINADAS A LA GERMINACIÓN</t>
  </si>
  <si>
    <t>Conservación de la autorización por parte de la Autoridad Competente para la no realización de análisis preliminares, en su caso</t>
  </si>
  <si>
    <t xml:space="preserve">Realización de análisis preliminares de los lotes de semillas </t>
  </si>
  <si>
    <t>Autorización del órgano competente en caso de aplicaciones aéreas</t>
  </si>
  <si>
    <t>Conservación de boletines de análisis de las semillas durante al menos 4 años</t>
  </si>
  <si>
    <t>ANÁLISIS PRELIMINARES DE LOS LOTES DE SEMILLAS REALIZADOS POR EL OPERADOR</t>
  </si>
  <si>
    <t>Toma de muestras y análisis conforme a lo establecido en el R2073/2005</t>
  </si>
  <si>
    <t xml:space="preserve">Cumplimiento de los criterios establecidos en el R2073/2005 </t>
  </si>
  <si>
    <t>Aplicación de medidas correctoras en caso de resultado desfavorable de los análisis (retirada de la producción en fresco o descontaminación de las semillas)</t>
  </si>
  <si>
    <t>Repetición de los análisis tras la descontaminación de las semillas, en su caso</t>
  </si>
  <si>
    <t>SEMILLAS DESTINADAS
 A LA GERMINACIÓN</t>
  </si>
  <si>
    <t>CONDICIONES DE LOS ESTABLECIMIENTOS</t>
  </si>
  <si>
    <t>CONDICIONES GENERALES DE LAS INSTALACIONES</t>
  </si>
  <si>
    <t>Diseño y disposición de los establecimientos permiten unas prácticas correctas de higiene</t>
  </si>
  <si>
    <t>Existencia de instalaciones adecuadas para la limpieza, desinfección y almacenamiento del equipo y utensilios de trabajo</t>
  </si>
  <si>
    <t>Existencia en dichas instalaciones de suministro de agua fría y caliente</t>
  </si>
  <si>
    <t>Existencia en los fregaderos o instalaciones destinadas al lavado de productos alimenticios de agua potable</t>
  </si>
  <si>
    <t>CONDICIONES DE LOS EQUIPOS EN CONTACTO CON SEMILLAS Y/O BROTES</t>
  </si>
  <si>
    <t>Construcción, composición y mantenimiento de los mismos reducen al mínimo el riesgo de contaminación</t>
  </si>
  <si>
    <t>Limpieza y desinfección de los equipos con una frecuencia adecuada</t>
  </si>
  <si>
    <t>CALIDAD DEL AGUA</t>
  </si>
  <si>
    <t>Identificación adecuada de las fuentes de agua empleadas</t>
  </si>
  <si>
    <t>Identificación adecuada de los sistemas de distribución y almacenamiento existentes</t>
  </si>
  <si>
    <t>CONDICIONES HIGIÉNICO SANITARIAS DE LOS TRABAJADORES Y DE LOS ESTABLECIMIENTOS</t>
  </si>
  <si>
    <t>Personal se limpia las manos antes de comenzar a trabajar o tras una pausa</t>
  </si>
  <si>
    <t>Existencia de infraestructuras y medios adecuados y accesibles a los trabajadores para el cumplimiento de las prácticas de higiene básicas</t>
  </si>
  <si>
    <t>CONDICIONES SANITARIAS EN LOS ESTABLECIMIENTOS</t>
  </si>
  <si>
    <t>PROCESO DE GERMINACIÓN</t>
  </si>
  <si>
    <t>CONTROL DEL PROCESO DE GERMINACIÓN</t>
  </si>
  <si>
    <r>
      <t xml:space="preserve">Realización de análisis microbiológicos de brotes listos para el consumo para comprobar cumplimiento relativo a </t>
    </r>
    <r>
      <rPr>
        <i/>
        <sz val="10"/>
        <rFont val="Arial"/>
        <family val="2"/>
      </rPr>
      <t>Listeria monocytogenes</t>
    </r>
  </si>
  <si>
    <t>Conservación de boletines de análisis durante al menos 6 meses</t>
  </si>
  <si>
    <t>Aplicación de medidas correctoras en caso de resultado desfavorable de los análisis (retirada de la producción en fresco,etc)</t>
  </si>
  <si>
    <t>Protección de los brotes recolectados</t>
  </si>
  <si>
    <t>Retirada de brotes deteriorados y suciedad</t>
  </si>
  <si>
    <t>Limpieza y desinfección de utensilios antes de cada nuevo uso y al finalizar la jornada</t>
  </si>
  <si>
    <t>Utilización de envases adecuados para uso alimentario</t>
  </si>
  <si>
    <t>Traslado cuanto antes de los brotes recolectados  al lugar de manipulado y envasado</t>
  </si>
  <si>
    <t>RECOLECCIÓN DE BROTES Y OPERACIONES POSTERIORES</t>
  </si>
  <si>
    <t>REFRIGERACIÓN</t>
  </si>
  <si>
    <t xml:space="preserve">Enjuague previo a refrigeración o lavado de brotes destinados a consumo humano directo con agua potable </t>
  </si>
  <si>
    <t>TRANSPORTE</t>
  </si>
  <si>
    <t>No se transportan los brotes recolectados junto con otros productos que puedan ser contaminantes</t>
  </si>
  <si>
    <t>Limpieza de vehículos antes de transportar brotes si se usan para otros transportes</t>
  </si>
  <si>
    <t>Almacenamiento de los brotes recolectados aislados de otros productos contaminantes</t>
  </si>
  <si>
    <t>Mantenimiento en refrigeración de los brotes desde el final de su producción hasta su puesta en el mercado</t>
  </si>
  <si>
    <t>ENVASADO</t>
  </si>
  <si>
    <t>Zonas de almacenamiento acondicionadas (temperatura, humedad…)</t>
  </si>
  <si>
    <t>EQUIPOS, ENVASES, INSTALACIONES Y VEHÍCULOS</t>
  </si>
  <si>
    <t>Etiquetado de los brotes recolectados destinados a consumo directo conforme al RD1334/1999</t>
  </si>
  <si>
    <t>Existencia de procedimientos adecuados para la limpieza y desinfección de establecimientos, instalaciones y superficies generales</t>
  </si>
  <si>
    <t>Limpieza y desinfección de los establecimientos, instalaciones y superficies generales con una frecuencia adecuada</t>
  </si>
  <si>
    <t>Utilización de biocidas autorizados</t>
  </si>
  <si>
    <t>Si se utiliza agua potable en el establecimiento, conservación de la documentación establecida en el RD 140/2003 según la fuente de abastecimiento y distribución</t>
  </si>
  <si>
    <t>Existencia de un plan de control de la calidad del agua, si el análisis de riesgo lo determina</t>
  </si>
  <si>
    <t>Conservación de los boletines de análisis de agua, en su caso</t>
  </si>
  <si>
    <t>Aplicación de medidas correctivas, si procede</t>
  </si>
  <si>
    <t>Uso de agua potable, en su caso, conforme a los requisitos de mantenimiento, parámetros y controles necesarios establecidos en el RD 140/2003</t>
  </si>
  <si>
    <t>ALMACENAMIENTO DE LAS SEMILLAS</t>
  </si>
  <si>
    <t>Manipulación y almacenamiento adecuados de las semillas para evitar su deterioro y contaminación</t>
  </si>
  <si>
    <t>E. coli productora de toxinas Shiga (STEC) O157, O26, O111, O103, O145 y O104:H4</t>
  </si>
  <si>
    <t>Salmonella spp.</t>
  </si>
  <si>
    <t>Nº DE MUESTRAS CON LÍMITES SUPERIORES A LOS ESTABLECIDOS EN EL R (UE) 2073/2005</t>
  </si>
  <si>
    <t>MICROORGANISMOS, SUS TOXINAS Y METABOLITOS</t>
  </si>
  <si>
    <t>Mantenimiento de las condiciones que dieron lugar a la autorización anterior, en su caso</t>
  </si>
  <si>
    <t xml:space="preserve">Realización de análisis microbiológicos de semillas en germinación/agua para determinación de E.coli productora de toxinas Shiga y Salmonella spp. al menos mensualmente </t>
  </si>
  <si>
    <t>Listeria monocytogenes</t>
  </si>
  <si>
    <t>Solo se almacenan productos autorizados</t>
  </si>
  <si>
    <t>Inspección física del cumplimiento de las instrucciones de etiquetado, recomendaciones del fabricante y cualquier otra medida de mitigación del riesgo relacionado con el uso sostenible de PFS</t>
  </si>
  <si>
    <t>Cumplimiento de las instrucciones de etiquetado, recomendaciones del fabricante y cualquier otra medida de mitigación del riesgo relacionado con el uso sostenible de PFS</t>
  </si>
  <si>
    <t>ENUMERACIÓN DE MEDIDAS ADOPTADAS ANTE INCUMPLIMIENTOS</t>
  </si>
  <si>
    <t xml:space="preserve">Nº ESTABLECIMIENTOS PRODUCTORES 
DE BROTES INSPECCIONADOS
 </t>
  </si>
  <si>
    <t>(1) El número mínimo de controles en establecimientos productores de brotes es de 1 por año, pero en función del nivel de riesgo asignado a cada establecimiento este número puede ser superior</t>
  </si>
  <si>
    <t>Establecimientos de tratamiento
de productos fitosanitarios</t>
  </si>
  <si>
    <r>
      <t>% CONTROLES</t>
    </r>
    <r>
      <rPr>
        <sz val="11"/>
        <color rgb="FFFF0000"/>
        <rFont val="Calibri"/>
        <family val="2"/>
        <scheme val="minor"/>
      </rPr>
      <t xml:space="preserve"> </t>
    </r>
    <r>
      <rPr>
        <sz val="11"/>
        <color theme="1"/>
        <rFont val="Calibri"/>
        <family val="2"/>
        <scheme val="minor"/>
      </rPr>
      <t>REALIZADOS RESPECTO AL TOTAL</t>
    </r>
  </si>
  <si>
    <t xml:space="preserve">Nº CONTROLES TOTALES REALIZADOS EN
ESTABLECIMIENTOS DE TRATAMIENTO DE PFS
 </t>
  </si>
  <si>
    <t>% DE ESTABLECIMIENTOS DE TRATAMIENTO CONTROLADAS</t>
  </si>
  <si>
    <r>
      <t xml:space="preserve">Nº CONTROLES TOTALES REALIZADOS 
EN ESTABLECIMIENTOS PRODUCTORES 
DE BROTES </t>
    </r>
    <r>
      <rPr>
        <sz val="11"/>
        <color theme="1"/>
        <rFont val="Calibri"/>
        <family val="2"/>
        <scheme val="minor"/>
      </rPr>
      <t xml:space="preserve">(1)
 </t>
    </r>
  </si>
  <si>
    <t>Inscripción en ROPO de las personas que  intervienen en la aplicación</t>
  </si>
  <si>
    <t>Conservación de los registros al menos 5 años</t>
  </si>
  <si>
    <t>Inscripción en ROPO del establecimiento</t>
  </si>
  <si>
    <r>
      <rPr>
        <sz val="11"/>
        <color theme="1"/>
        <rFont val="Calibri"/>
        <family val="2"/>
        <scheme val="minor"/>
      </rPr>
      <t>Establecimientos de tratamiento
de productos fitosanitarios</t>
    </r>
  </si>
  <si>
    <t>Maquinaria presente en la explotación coincide con la registrada en el cuaderno</t>
  </si>
  <si>
    <t>Maquinaria presente coincide con la registrada</t>
  </si>
  <si>
    <t>AMARANTO</t>
  </si>
  <si>
    <t>BARBECHO MEDIOAMBIENTAL ABANDONO 5 AÑOS</t>
  </si>
  <si>
    <t>ELEMENTO DEL PAISAJE</t>
  </si>
  <si>
    <t>FLOR CORTADA Y VERDE DE CORTE (cultivo Canarias)</t>
  </si>
  <si>
    <t>MELÓN (cultivo Canarias)</t>
  </si>
  <si>
    <t>MORINGA</t>
  </si>
  <si>
    <t>MOSTAZA</t>
  </si>
  <si>
    <t>OTRAS FRUTAS TEMPLADAS (cultivo Canarias)</t>
  </si>
  <si>
    <t>PASTO DEL SUDÁN</t>
  </si>
  <si>
    <t>PIÑA (ANANAS) (cultivo sin código PAC)</t>
  </si>
  <si>
    <t>PLANTAS ORNAMENTALES (cultivo sin código PAC)</t>
  </si>
  <si>
    <t>PLÁTANO HORTALIZA (cultivo sin código PAC)</t>
  </si>
  <si>
    <t>PORTAINJERTOS DE VID</t>
  </si>
  <si>
    <t>SALICORNIA (cultivo sin código PAC)</t>
  </si>
  <si>
    <t>Producto no autorizado para el cultivo tratado (en análisis)</t>
  </si>
  <si>
    <t>Producto prohibido, sin permiso de importación paralela, caducado o sobrepasado el periodo de gracia tras su revocación (en análisis)</t>
  </si>
  <si>
    <t>Cumplimentación adecuada del registro de aplicaciones de productos fitosanitarios</t>
  </si>
  <si>
    <t>TABLA 1. INFORMACIÓN GENERAL RESULTADOS CONTROL OFICIAL. INFORME ANUAL</t>
  </si>
  <si>
    <t>TABLA 2. OBJETIVO 1. CONTROLES A EXPLOTACIONES AGRÍCOLAS</t>
  </si>
  <si>
    <t>TABLA 3. OBJETIVO 2. CONTROLES A ESTABLECIMIENTOS DE TRATAMIENTO DE PFS</t>
  </si>
  <si>
    <t>TABLA 4. OBJETIVO 3. CONTROLES A ESTABLECIMIENTOS PRODUCTORES DE BROTES</t>
  </si>
  <si>
    <t>TABLA 5. OBJETIVO 4.A. INFORMACIÓN INCUMPLIMIENTOS CONTROL OFICIAL EN EXPLOTACIONES AGRÍCOLAS</t>
  </si>
  <si>
    <r>
      <t>Producto no autorizado para el cultivo tratado (</t>
    </r>
    <r>
      <rPr>
        <sz val="10"/>
        <color theme="1"/>
        <rFont val="Arial"/>
        <family val="2"/>
      </rPr>
      <t>en registro)</t>
    </r>
  </si>
  <si>
    <r>
      <t>Producto prohibido, sin permiso de importación paralela, caducado o sobrepasado el periodo de gracia tras su revocación (</t>
    </r>
    <r>
      <rPr>
        <sz val="10"/>
        <color theme="1"/>
        <rFont val="Arial"/>
        <family val="2"/>
      </rPr>
      <t>en registro)</t>
    </r>
  </si>
  <si>
    <t>Cultivo en zona vulnerable a nitratos:  sigue plan de fertilización acorde a plan de actuación de la Comunidad Autónoma</t>
  </si>
  <si>
    <t>TABLA 5BIS. OBJETIVO 4.B. INFORMACIÓN INCUMPLIMIENTOS CONTROL OFICIAL EN  ESTABLECIMIENTOS DE TRATAMIENTO DE PFS</t>
  </si>
  <si>
    <t>TABLA 5TRIS. OBJETIVO 4.C. INFORMACIÓN INCUMPLIMIENTOS CONTROL OFICIAL EN ESTABLECIMIENTOS PRODUCTORES DE BROTES</t>
  </si>
  <si>
    <t>Realización de inspecciones periódicas visuales y de olores de las fuentes y sistemas de distribución y almacenamiento del agua de riego*</t>
  </si>
  <si>
    <t>Existencia de normas adecuadas de higiene y buenas prácticas para el personal</t>
  </si>
  <si>
    <t>Existencia de plan de limpieza y desinfección</t>
  </si>
  <si>
    <t>Nº DE MUESTRAS CON PRESENCIA INSATISFACTORIA DE E.COLI NO PATOGÉNICA</t>
  </si>
  <si>
    <t>MEDIDAS ADOPTADAS ANTE NO
CONFORMIDADES EN LAS SUPERVISIONES</t>
  </si>
  <si>
    <t>ARTEMISA ANNUA (CULTIVO SIN CÓDIGO PAC)</t>
  </si>
  <si>
    <t>BARBECHO SIE CON ESPECIES MELÍFERAS</t>
  </si>
  <si>
    <t>BRASSICA CARINATA</t>
  </si>
  <si>
    <t>BRASSICA JUNCEA</t>
  </si>
  <si>
    <t>CABECERA DE CULTIVO PERMANENTE</t>
  </si>
  <si>
    <t>CROTALARIA JUNCEA</t>
  </si>
  <si>
    <t>MEZCLA ALGARROBAS-AVENA</t>
  </si>
  <si>
    <t>MEZCLA ALGARROBAS-CEBADA</t>
  </si>
  <si>
    <t>MEZCLA VEZA - RAYGRASS</t>
  </si>
  <si>
    <t>MEZCLA YEROS-AVENA</t>
  </si>
  <si>
    <t>MEZCLA YEROS-CEBADA</t>
  </si>
  <si>
    <t>OTRAS CRUCÍFERAS</t>
  </si>
  <si>
    <t>OTRAS MEZCLAS CON PREDOMINANCIA CFN</t>
  </si>
  <si>
    <t>OTRAS SUPERFICIES FORESTALES - VUELO</t>
  </si>
  <si>
    <t>PHYSALIS (CULTIVO SIN CÓDIGO PAC)</t>
  </si>
  <si>
    <t>RASTROJERAS</t>
  </si>
  <si>
    <t>SILPHIUM</t>
  </si>
  <si>
    <t>SINAPIS ALBA</t>
  </si>
  <si>
    <t>SUPERFICIES VINCULADAS A LA DIRECTIVA 92/43/CEE</t>
  </si>
  <si>
    <t>VIVEROS (CULTIVO CANARIAS SIN CÓDIGO POSEI)</t>
  </si>
  <si>
    <t>Conservación de boletines de análisis, en caso de venta directa*</t>
  </si>
  <si>
    <t>Existencia protocolos de prevención o medidas correctoras, en caso de venta directa*</t>
  </si>
  <si>
    <t>Normas visibles*</t>
  </si>
  <si>
    <t>Existencia de plan de limpieza y desinfección*</t>
  </si>
  <si>
    <t>Programa de limpieza y desinfección de instalaciones fijas y equipo de envasado*</t>
  </si>
  <si>
    <r>
      <t xml:space="preserve">TABLA 6. </t>
    </r>
    <r>
      <rPr>
        <b/>
        <sz val="14"/>
        <rFont val="Calibri"/>
        <family val="2"/>
        <scheme val="minor"/>
      </rPr>
      <t>RESULTADOS DE LA SUPERVISIÓN DE LOS CONTROLES OFICIALES (VERIFICACIÓN)</t>
    </r>
  </si>
  <si>
    <r>
      <t xml:space="preserve">TABLA </t>
    </r>
    <r>
      <rPr>
        <b/>
        <sz val="14"/>
        <rFont val="Calibri"/>
        <family val="2"/>
        <scheme val="minor"/>
      </rPr>
      <t>7</t>
    </r>
    <r>
      <rPr>
        <b/>
        <sz val="14"/>
        <color theme="1"/>
        <rFont val="Calibri"/>
        <family val="2"/>
        <scheme val="minor"/>
      </rPr>
      <t>. MUESTRAS MATERIAL VEGETAL USO PRODUCTOS FITOSANITARIOS NO VENTA DIRECTA</t>
    </r>
  </si>
  <si>
    <r>
      <t xml:space="preserve">TABLA </t>
    </r>
    <r>
      <rPr>
        <b/>
        <sz val="14"/>
        <rFont val="Calibri"/>
        <family val="2"/>
        <scheme val="minor"/>
      </rPr>
      <t>9</t>
    </r>
    <r>
      <rPr>
        <b/>
        <sz val="14"/>
        <color theme="1"/>
        <rFont val="Calibri"/>
        <family val="2"/>
        <scheme val="minor"/>
      </rPr>
      <t>. MUESTRAS MICROBIOLOGÍA (EXCEPTO BROTES)</t>
    </r>
  </si>
  <si>
    <r>
      <t xml:space="preserve">TABLA </t>
    </r>
    <r>
      <rPr>
        <b/>
        <sz val="14"/>
        <rFont val="Calibri"/>
        <family val="2"/>
        <scheme val="minor"/>
      </rPr>
      <t>10</t>
    </r>
    <r>
      <rPr>
        <b/>
        <sz val="14"/>
        <color theme="1"/>
        <rFont val="Calibri"/>
        <family val="2"/>
        <scheme val="minor"/>
      </rPr>
      <t>. MUESTRAS ESTABLECIMIENTOS PRODUCTORES DE BROTES</t>
    </r>
  </si>
  <si>
    <r>
      <t>TABLA</t>
    </r>
    <r>
      <rPr>
        <b/>
        <sz val="14"/>
        <color rgb="FFFF0000"/>
        <rFont val="Calibri"/>
        <family val="2"/>
        <scheme val="minor"/>
      </rPr>
      <t xml:space="preserve"> </t>
    </r>
    <r>
      <rPr>
        <b/>
        <sz val="14"/>
        <rFont val="Calibri"/>
        <family val="2"/>
        <scheme val="minor"/>
      </rPr>
      <t>11</t>
    </r>
    <r>
      <rPr>
        <b/>
        <sz val="14"/>
        <color theme="1"/>
        <rFont val="Calibri"/>
        <family val="2"/>
        <scheme val="minor"/>
      </rPr>
      <t xml:space="preserve">. OTRAS MUESTRAS DE INTERÉS </t>
    </r>
  </si>
  <si>
    <t>TABLA 1BIS. INFORMACIÓN GENERAL INCUMPLIMIENTOS RESULTADOS CONTROL OFICIAL. INFORME ANUAL</t>
  </si>
  <si>
    <t xml:space="preserve">Cumplimentación adecuada del cuaderno de explotación </t>
  </si>
  <si>
    <t>Inscripción en ROPO de las personas queintervienen en la aplicación</t>
  </si>
  <si>
    <r>
      <rPr>
        <sz val="10"/>
        <color theme="1"/>
        <rFont val="Arial"/>
        <family val="2"/>
      </rPr>
      <t>Inscripción</t>
    </r>
    <r>
      <rPr>
        <sz val="10"/>
        <rFont val="Arial"/>
        <family val="2"/>
      </rPr>
      <t xml:space="preserve"> en el registro de operadores productores de brotes </t>
    </r>
  </si>
  <si>
    <t>Nº DE CONTROLES  ÍTEMS USO PFS ÚNICAMENTE (1)</t>
  </si>
  <si>
    <t xml:space="preserve">Nº TOTAL DE
CONTROLES
REALIZADOS
</t>
  </si>
  <si>
    <t>Nº DE CONTROLES CON ALGÚN INCUMPLIMIENTO (1)</t>
  </si>
  <si>
    <t>No duplicar incumplimientos, unicamente contabiizar los incumplimientos en el apartado más específico en el que se enmarquen (ej. si hay un incumplimiento en el ítem "Cumplimentación adecuada del registro de aplicaciones de productos fitosanitarios" del apartado uso de PFS, no contabilizarlo también en el ítem "Cumplimentación adecuada del cuaderno de explotación" del apartado cuestiones generales).</t>
  </si>
  <si>
    <t xml:space="preserve">NOTAS: </t>
  </si>
  <si>
    <t>Nº DE CONTROLES CON APERTURA DE EXPEDIENTE SANCIONADOR</t>
  </si>
  <si>
    <t>Nº DE CONTROLES
CON APERTURA DE EXPEDIENTE SANCIONADOR POR HIGIENE  (4)</t>
  </si>
  <si>
    <t>Nº DE CONTROLES
CON APERTURA DE EXPEDIENTE SANCIONADOR POR USO DE PFS  (5)</t>
  </si>
  <si>
    <t>% CONTROLES CON INCUMPLIMIENTOS</t>
  </si>
  <si>
    <t>% CONTROLES CON APERTURA DE EXPEDIENTE SANCIONADOR</t>
  </si>
  <si>
    <t>% DE CONTROLES CON INCUMPLIMIENTOS QUE DAN LUGAR A EXPEDIENTE SANCIONADOR</t>
  </si>
  <si>
    <t xml:space="preserve">CRITERIOS MICROBIOLÓGICOS </t>
  </si>
  <si>
    <t>Métodos de análisis empleados son conformes a lo establecido en el R2073/2005</t>
  </si>
  <si>
    <t>CRITERIOS MICROBIOLÓGICOS (únicamente en "shoot" y "cress" listos para el consumo (semillas germinadas excepto brotes))</t>
  </si>
  <si>
    <t>Cumplimiento los criterios microbiológicos establecidos en el R2073/2005 según la documentación aportada por el inspeccionado</t>
  </si>
  <si>
    <t>Aplicación de medidas correctoras en caso de resultados desfavorables en los análisis</t>
  </si>
  <si>
    <t>Existencia de registros de limpieza y desinfección*</t>
  </si>
  <si>
    <t>Existencia de registros de limpieza y desinfección de instalaciones fijas y equipo de envasado*</t>
  </si>
  <si>
    <t>TOTALES</t>
  </si>
  <si>
    <t>TOTALES HIGIENE</t>
  </si>
  <si>
    <t>TOTALES USO PFS</t>
  </si>
  <si>
    <t>TOTAL GENERAL</t>
  </si>
  <si>
    <r>
      <rPr>
        <b/>
        <sz val="10"/>
        <color theme="1"/>
        <rFont val="Arial"/>
        <family val="2"/>
      </rPr>
      <t>Inscripción</t>
    </r>
    <r>
      <rPr>
        <b/>
        <sz val="10"/>
        <rFont val="Arial"/>
        <family val="2"/>
      </rPr>
      <t xml:space="preserve"> en REGEPA</t>
    </r>
  </si>
  <si>
    <r>
      <t>Registro de fertilizantes y enmiendas aplicadas</t>
    </r>
    <r>
      <rPr>
        <b/>
        <sz val="10"/>
        <rFont val="Arial"/>
        <family val="2"/>
      </rPr>
      <t>*</t>
    </r>
  </si>
  <si>
    <r>
      <t>Identificación de fuentes de contaminación de la ubicació</t>
    </r>
    <r>
      <rPr>
        <b/>
        <sz val="10"/>
        <rFont val="Arial"/>
        <family val="2"/>
      </rPr>
      <t xml:space="preserve">n de la explotación </t>
    </r>
    <r>
      <rPr>
        <b/>
        <sz val="10"/>
        <color theme="1"/>
        <rFont val="Arial"/>
        <family val="2"/>
      </rPr>
      <t xml:space="preserve">y </t>
    </r>
    <r>
      <rPr>
        <b/>
        <sz val="10"/>
        <rFont val="Arial"/>
        <family val="2"/>
      </rPr>
      <t>adopción de m</t>
    </r>
    <r>
      <rPr>
        <b/>
        <sz val="10"/>
        <color theme="1"/>
        <rFont val="Arial"/>
        <family val="2"/>
      </rPr>
      <t>edidas</t>
    </r>
  </si>
  <si>
    <t>Identificación del origen de agua para riego</t>
  </si>
  <si>
    <t>Adecuado mantenimiento y limpieza de sistemas de riego, distribución y almacenamiento</t>
  </si>
  <si>
    <r>
      <t>Disponible un plan de control de la calidad del agua,</t>
    </r>
    <r>
      <rPr>
        <b/>
        <sz val="10"/>
        <rFont val="Arial"/>
        <family val="2"/>
      </rPr>
      <t xml:space="preserve"> si el análisis de riesgo lo determina</t>
    </r>
  </si>
  <si>
    <r>
      <t>Conservación de boletines de análisis de otros contaminantes, en caso de venta directa</t>
    </r>
    <r>
      <rPr>
        <b/>
        <sz val="10"/>
        <rFont val="Arial"/>
        <family val="2"/>
      </rPr>
      <t>*</t>
    </r>
  </si>
  <si>
    <r>
      <t>Existencia protocolos de prevención o medidas correctoras, en caso de venta directa</t>
    </r>
    <r>
      <rPr>
        <b/>
        <sz val="10"/>
        <rFont val="Arial"/>
        <family val="2"/>
      </rPr>
      <t>*</t>
    </r>
  </si>
  <si>
    <t>(2) Nº de controles en los que se haya detectado alguno de los incumplimientos relacionados con higiene (marcados en negrita) en la tabla 5.</t>
  </si>
  <si>
    <t>(3) Nº de controles en los que se haya detectado alguno de los incumplimientos relacionados con uso de PFS (no marcados en negrita) en la tabla 5.</t>
  </si>
  <si>
    <t>(4) Nº de controles que hayan dado lugar a la apertura de un expediente sancionador por alguno de los incumplimientos relacionados con higiene (marcados en negrita) en la tabla 5.</t>
  </si>
  <si>
    <t>(5) Nº de controles que hayan dado lugar a la apertura de un expediente sancionador por alguno de los incumplimientos relacionados con uso de PFS (no marcados en negrita) en la tabla 5.</t>
  </si>
  <si>
    <t>% CONTROLES A EXPLOTACIONES CON
INCUMPLIMIENTOS EN HIGIENE</t>
  </si>
  <si>
    <t xml:space="preserve">% CONTROLES EN EXPLOTACIONES CON INCUMPLIMIENTOS EN USO DE PFS </t>
  </si>
  <si>
    <t xml:space="preserve">% CONTROLES A EXPLOTACIONES CON APERTURA DE EXPEDIENTE SANCIONADOR EN HIGIENE </t>
  </si>
  <si>
    <t xml:space="preserve">% CONTROLES A EXPLOTACIONES  CON
APERTURA DE EXPEDIENTE SANCIONADOR EN USO DE PFS </t>
  </si>
  <si>
    <t xml:space="preserve">% DE CONTROLES CON
INCUMPLIMIENTOS 
QUE DAN LUGAR A EXPEDIENTE SANCIONADOR EN HIGIENE  </t>
  </si>
  <si>
    <t xml:space="preserve">% DE CONTROLES CON
INCUMPLIMIENTOS 
QUE DAN LUGAR A EXPEDIENTE SANCIONADOR EN USO DEPFS  </t>
  </si>
  <si>
    <t>TOTALES REALIZADAS</t>
  </si>
  <si>
    <t>CON INCUMPLIMIENTOS</t>
  </si>
  <si>
    <t>CON INCUMPLIMIENTOS QUE ANULAN EL CONTROL</t>
  </si>
  <si>
    <t>Nº SUPERVISIONES DOCUMENTALES</t>
  </si>
  <si>
    <t>Nº SUPERVISIONES IN SITU</t>
  </si>
  <si>
    <t>DOCUMENTAL</t>
  </si>
  <si>
    <t>% CONTROLES OBJETO DE SUPERVISIÓN</t>
  </si>
  <si>
    <t>NOTA: las supervisiones in situ incluyen el control documental que se efectúe durante la supervisión</t>
  </si>
  <si>
    <t>ABANDONO 20 AÑOS</t>
  </si>
  <si>
    <t>ALFICOZ (cultivo sin código PAC)</t>
  </si>
  <si>
    <t>ALOE VERA (cultivo Canarias)</t>
  </si>
  <si>
    <t>ÁRBOLES DE NAVIDAD</t>
  </si>
  <si>
    <t>AZUFAIFO (cultivo sin código PAC)</t>
  </si>
  <si>
    <t>BATATA (cultivo sin código PAC)</t>
  </si>
  <si>
    <t>CARAMBOLO (cultivo sin código PAC)</t>
  </si>
  <si>
    <t>CAVIAR CÍTRICO/FINGER LIME</t>
  </si>
  <si>
    <t xml:space="preserve">CHIRIMOYO </t>
  </si>
  <si>
    <t>FRESÓN (cultivo sin código PAC)</t>
  </si>
  <si>
    <t>GRELOS (cultivo sin código PAC)</t>
  </si>
  <si>
    <t>GUAYABO (cultivo sin código PAC)</t>
  </si>
  <si>
    <t xml:space="preserve">LIMA </t>
  </si>
  <si>
    <t>LIMEQUAT</t>
  </si>
  <si>
    <t>LONGAN (cultivo sin código PAC)</t>
  </si>
  <si>
    <t>MANDARINO HÍBRIDO</t>
  </si>
  <si>
    <t>MANGO</t>
  </si>
  <si>
    <t>MANGOSTÁN (cultivo sin código PAC)</t>
  </si>
  <si>
    <t>MANO DE BUDA</t>
  </si>
  <si>
    <t>MORERA</t>
  </si>
  <si>
    <t>OKRA (cultivo sin código PAC)</t>
  </si>
  <si>
    <t>OLIVAR-FRUTAL</t>
  </si>
  <si>
    <t>PAPA PRIMER PERIODO (cultivo Canarias)</t>
  </si>
  <si>
    <t>PAPA SEGUNDO PERIODO (cultivo Canarias)</t>
  </si>
  <si>
    <t>PITAYA (cultivo sin código PAC)</t>
  </si>
  <si>
    <t>RAMBUTÁN (cultivo sin código PAC)</t>
  </si>
  <si>
    <t>RESTO DE PINOS (NO PIÑONEROS)</t>
  </si>
  <si>
    <t>VIÑA-FRUTAL</t>
  </si>
  <si>
    <t>ZAPOTE (cultivo sin código PAC)</t>
  </si>
  <si>
    <t>TABLA 8. MUESTRAS MATERIAL VEGETAL USO PRODUCTOS FITOSANITARIOS VENTA DIRECTA</t>
  </si>
  <si>
    <t>RESULTADO (SATISFACTORIO/INSATISFACTORIO)</t>
  </si>
  <si>
    <t>Se dispone de documentación de asesoramiento en ámbitos no agrarios</t>
  </si>
  <si>
    <r>
      <t xml:space="preserve">(1) Nº de controles realizados a explotaciones agrícolas en los que </t>
    </r>
    <r>
      <rPr>
        <b/>
        <sz val="11"/>
        <rFont val="Calibri"/>
        <family val="2"/>
        <scheme val="minor"/>
      </rPr>
      <t>no se han comprobado los ítems relacionados con higiene de la producción primaria</t>
    </r>
    <r>
      <rPr>
        <sz val="11"/>
        <rFont val="Calibri"/>
        <family val="2"/>
        <scheme val="minor"/>
      </rPr>
      <t xml:space="preserve"> (marcados en negrita en la tabla 5), sino únicamente los relativos al uso de PFS.</t>
    </r>
  </si>
  <si>
    <r>
      <t xml:space="preserve">Se considerará incumplimiento a </t>
    </r>
    <r>
      <rPr>
        <b/>
        <sz val="11"/>
        <rFont val="Calibri"/>
        <family val="2"/>
        <scheme val="minor"/>
      </rPr>
      <t>toda anotación escrita en el acta de control oficial</t>
    </r>
    <r>
      <rPr>
        <sz val="11"/>
        <rFont val="Calibri"/>
        <family val="2"/>
        <scheme val="minor"/>
      </rPr>
      <t xml:space="preserve"> que refleje una discorfonmidad con la legislación vigente.</t>
    </r>
  </si>
  <si>
    <r>
      <t xml:space="preserve">En la columna E se contabilizarán todas aquellas </t>
    </r>
    <r>
      <rPr>
        <b/>
        <sz val="11"/>
        <rFont val="Calibri"/>
        <family val="2"/>
        <scheme val="minor"/>
      </rPr>
      <t>acciones o medidas anotadas en el acta de control oficial</t>
    </r>
    <r>
      <rPr>
        <sz val="11"/>
        <rFont val="Calibri"/>
        <family val="2"/>
        <scheme val="minor"/>
      </rPr>
      <t xml:space="preserve"> que tome la autoridad competente ante un incumplimiento, según lo establecido en los apartados 1 y 2 del artículo 138 del R2017/625.</t>
    </r>
  </si>
  <si>
    <r>
      <t>Nº acciones o medidas originadas</t>
    </r>
    <r>
      <rPr>
        <b/>
        <sz val="10"/>
        <color rgb="FFFF0000"/>
        <rFont val="Arial"/>
        <family val="2"/>
      </rPr>
      <t xml:space="preserve"> </t>
    </r>
    <r>
      <rPr>
        <b/>
        <sz val="10"/>
        <color theme="1"/>
        <rFont val="Arial"/>
        <family val="2"/>
      </rPr>
      <t>por</t>
    </r>
    <r>
      <rPr>
        <b/>
        <sz val="10"/>
        <color rgb="FFFF0000"/>
        <rFont val="Arial"/>
        <family val="2"/>
      </rPr>
      <t xml:space="preserve"> </t>
    </r>
    <r>
      <rPr>
        <b/>
        <sz val="10"/>
        <rFont val="Arial"/>
        <family val="2"/>
      </rPr>
      <t>incumplimiento en ese ítem</t>
    </r>
  </si>
  <si>
    <t>Adecuado mantenimiento de pozos (cerrados,…) (incumplimiento contabilizado tanto en higiene como en uso de PFS)</t>
  </si>
  <si>
    <t xml:space="preserve">Cumplimiento Gestión integrada de plagas </t>
  </si>
  <si>
    <t>Gestión adecuada de los caldos sobrantes de aplicación</t>
  </si>
  <si>
    <r>
      <t xml:space="preserve">Realización de análisis microbiológicos para comprobar cumplimiento de lo establecido en el R2073/2005 sobre </t>
    </r>
    <r>
      <rPr>
        <b/>
        <i/>
        <sz val="10"/>
        <rFont val="Arial"/>
        <family val="2"/>
      </rPr>
      <t>Listeria monocytogenes</t>
    </r>
  </si>
  <si>
    <r>
      <t xml:space="preserve">Realización de análisis microbiológicos para comprobar cumplimiento de lo establecido en el R2073/2005 sobre </t>
    </r>
    <r>
      <rPr>
        <b/>
        <i/>
        <sz val="10"/>
        <rFont val="Arial"/>
        <family val="2"/>
      </rPr>
      <t>Salmonella spp.</t>
    </r>
  </si>
  <si>
    <r>
      <t xml:space="preserve">En la columna D se contabilizarán todas aquellas </t>
    </r>
    <r>
      <rPr>
        <b/>
        <sz val="11"/>
        <rFont val="Calibri"/>
        <family val="2"/>
        <scheme val="minor"/>
      </rPr>
      <t>acciones o medidas anotadas en el acta de control oficial</t>
    </r>
    <r>
      <rPr>
        <sz val="11"/>
        <rFont val="Calibri"/>
        <family val="2"/>
        <scheme val="minor"/>
      </rPr>
      <t xml:space="preserve"> que tome la autoridad competente ante un incumplimiento, según lo establecido en los apartados 1 y 2 del artículo 138 del R2017/625.</t>
    </r>
  </si>
  <si>
    <r>
      <t xml:space="preserve">Nº acciones o medidas originadas </t>
    </r>
    <r>
      <rPr>
        <b/>
        <sz val="10"/>
        <color theme="1"/>
        <rFont val="Arial"/>
        <family val="2"/>
      </rPr>
      <t>por</t>
    </r>
    <r>
      <rPr>
        <b/>
        <sz val="10"/>
        <color rgb="FFFF0000"/>
        <rFont val="Arial"/>
        <family val="2"/>
      </rPr>
      <t xml:space="preserve"> </t>
    </r>
    <r>
      <rPr>
        <b/>
        <sz val="10"/>
        <rFont val="Arial"/>
        <family val="2"/>
      </rPr>
      <t>incumplimiento en ese ítem</t>
    </r>
  </si>
  <si>
    <r>
      <t>ABACA ALIAS MANILA (</t>
    </r>
    <r>
      <rPr>
        <i/>
        <sz val="11"/>
        <rFont val="Calibri"/>
        <family val="2"/>
        <scheme val="minor"/>
      </rPr>
      <t>Musa textilis Née)</t>
    </r>
  </si>
  <si>
    <t>AGUACATE</t>
  </si>
  <si>
    <t>ENDRINO O ARAÑÓN</t>
  </si>
  <si>
    <r>
      <rPr>
        <sz val="11"/>
        <rFont val="Calibri"/>
        <family val="2"/>
        <scheme val="minor"/>
      </rPr>
      <t>HIERBA CINTA (</t>
    </r>
    <r>
      <rPr>
        <i/>
        <sz val="11"/>
        <rFont val="Calibri"/>
        <family val="2"/>
        <scheme val="minor"/>
      </rPr>
      <t>Phalaris arundinacea L.)</t>
    </r>
  </si>
  <si>
    <r>
      <t>KENAF (</t>
    </r>
    <r>
      <rPr>
        <i/>
        <sz val="11"/>
        <rFont val="Calibri"/>
        <family val="2"/>
        <scheme val="minor"/>
      </rPr>
      <t>Hibiscus cannabinus L.)</t>
    </r>
  </si>
  <si>
    <t>KUMQUAT</t>
  </si>
  <si>
    <t>LITCHI</t>
  </si>
  <si>
    <t>PAPAYA</t>
  </si>
  <si>
    <t>PINOS PIÑONEROS</t>
  </si>
  <si>
    <r>
      <rPr>
        <sz val="11"/>
        <rFont val="Calibri"/>
        <family val="2"/>
        <scheme val="minor"/>
      </rPr>
      <t>RAYGRAS ANUAL (</t>
    </r>
    <r>
      <rPr>
        <i/>
        <sz val="11"/>
        <rFont val="Calibri"/>
        <family val="2"/>
        <scheme val="minor"/>
      </rPr>
      <t xml:space="preserve">Lolium multiflorum </t>
    </r>
    <r>
      <rPr>
        <sz val="11"/>
        <rFont val="Calibri"/>
        <family val="2"/>
        <scheme val="minor"/>
      </rPr>
      <t>LAM and hybrids)</t>
    </r>
  </si>
  <si>
    <r>
      <t>RAYGRAS PERENNE (</t>
    </r>
    <r>
      <rPr>
        <i/>
        <sz val="11"/>
        <rFont val="Calibri"/>
        <family val="2"/>
        <scheme val="minor"/>
      </rPr>
      <t>Lolium perenne L. x boucheanum Kunth)</t>
    </r>
  </si>
  <si>
    <r>
      <t>SISAL (</t>
    </r>
    <r>
      <rPr>
        <i/>
        <sz val="11"/>
        <rFont val="Calibri"/>
        <family val="2"/>
        <scheme val="minor"/>
      </rPr>
      <t>Agave sisalana Perrine</t>
    </r>
    <r>
      <rPr>
        <sz val="11"/>
        <rFont val="Calibri"/>
        <family val="2"/>
        <scheme val="minor"/>
      </rPr>
      <t>)</t>
    </r>
  </si>
  <si>
    <r>
      <t>YUTE (</t>
    </r>
    <r>
      <rPr>
        <i/>
        <sz val="11"/>
        <rFont val="Calibri"/>
        <family val="2"/>
        <scheme val="minor"/>
      </rPr>
      <t>Corchorus capsularis L.)</t>
    </r>
  </si>
  <si>
    <t xml:space="preserve">LITCHI </t>
  </si>
  <si>
    <t xml:space="preserve">PAPAYA </t>
  </si>
  <si>
    <t>Nº DE MUESTRAS CON PRESENCIA INSATISFACTORIA DE MICROORGANISMOS PATÓGENOS</t>
  </si>
  <si>
    <r>
      <rPr>
        <i/>
        <sz val="11"/>
        <rFont val="Calibri"/>
        <family val="2"/>
        <scheme val="minor"/>
      </rPr>
      <t>E. coli</t>
    </r>
    <r>
      <rPr>
        <sz val="11"/>
        <rFont val="Calibri"/>
        <family val="2"/>
        <scheme val="minor"/>
      </rPr>
      <t xml:space="preserve"> productora de toxinas </t>
    </r>
    <r>
      <rPr>
        <i/>
        <sz val="11"/>
        <rFont val="Calibri"/>
        <family val="2"/>
        <scheme val="minor"/>
      </rPr>
      <t>Shiga</t>
    </r>
    <r>
      <rPr>
        <sz val="11"/>
        <rFont val="Calibri"/>
        <family val="2"/>
        <scheme val="minor"/>
      </rPr>
      <t xml:space="preserve"> (STEC) O157, O26, O111, O103, O145 y O104:H4</t>
    </r>
  </si>
  <si>
    <t>Nº ESTABLECIMIENTOS DE TRATAMIENTO DE PFS 
REGISTRADOS EN ROPO EN EL MOMENTO DE LA PLANIFICACIÓN</t>
  </si>
  <si>
    <t>SEMILLAS EN GERMINACIÓN/BROTES</t>
  </si>
  <si>
    <t>(1) Nº de controles en los que se haya detectado algún incumplimiento, relacionado tanto con higiene como con uso d PFS (el valor de la casilla D10 siempre debe ser inferior a la suma de los valores de las casillas E10 + F10, excepto en los casos en los que solo se hayan detectado incumplimientos en uno de los 2 ámbitos, en los que será igual)</t>
  </si>
  <si>
    <t>Nº CONTROLES REALIZADOS EN EXPLOTACIONES AGRÍCOLAS EN LAS QUE SE REALICE VENTA DIRECTA</t>
  </si>
  <si>
    <t>Nº CONTROLES REALIZADOS EN EXPLOTACIONES AGRÍCOLAS EN LAS QUE SE REALICE VENTA DIRECTA Y EN LAS QUE HABÍA PRODUCTOS DE RIESGO MUY ALTO A DISPOSICIÓN DEL CONSUMIDOR</t>
  </si>
  <si>
    <r>
      <t xml:space="preserve">Se considerará incumplimiento a </t>
    </r>
    <r>
      <rPr>
        <b/>
        <sz val="11"/>
        <rFont val="Calibri"/>
        <family val="2"/>
        <scheme val="minor"/>
      </rPr>
      <t>toda anotación escrita en el acta de control oficial</t>
    </r>
    <r>
      <rPr>
        <sz val="11"/>
        <rFont val="Calibri"/>
        <family val="2"/>
        <scheme val="minor"/>
      </rPr>
      <t xml:space="preserve"> que refleje una disconformidad con la legislación vigente.</t>
    </r>
  </si>
  <si>
    <t>Nº DE CONTROLES ÍTEMS USO PFS + ÍTEMS HIGIENE</t>
  </si>
  <si>
    <r>
      <t>Nº DE CONTROLES
CON ALGÚN 
INCUMPLIMIENTO EN HIGIENE</t>
    </r>
    <r>
      <rPr>
        <sz val="11"/>
        <rFont val="Calibri"/>
        <family val="2"/>
        <scheme val="minor"/>
      </rPr>
      <t xml:space="preserve"> (2)</t>
    </r>
  </si>
  <si>
    <t>Nº DE CONTROLES
CON ALGÚN 
INCUMPLIMIENTO EN USO DE PFS (3)</t>
  </si>
  <si>
    <t>ASTURIAS</t>
  </si>
  <si>
    <t>E</t>
  </si>
  <si>
    <t xml:space="preserve">  USO DE PRODUCTOS FITOSANITARIOS:</t>
  </si>
  <si>
    <t>ALMACENIMIENTO: Los incumplimientos consistrieron en el  deficiente sistema de recogida de derrames</t>
  </si>
  <si>
    <t>MEDIDAS ADOPTADAS:</t>
  </si>
  <si>
    <t>EN TODOS LOS CASOS SE DIERON 15 DÍAS PARA LA SUBSANACIÓN DE LAS DEFICIENCIAS. TRANSCURRIDO DICHO PLAZO SE COMPROBÓ "IN SITU" SU CUMPLIMIENTO.</t>
  </si>
  <si>
    <t>EN LOS CASOS QUE FALTABA EL CARTEL DE BUENAS PRÁCTICAS Y PELIGROSIDAD DE PRODUCTOS FITOSANITARIOS, SE PROPORCIONÓ EL MISMO DÍA DE LA INSPECCIÓN (HEMOS IMPRESO CARTELES PARA PROPORCIONAR A LOS USUARIOS)</t>
  </si>
  <si>
    <t>AGUA:</t>
  </si>
  <si>
    <t>MEDIDAS ADOPTADAS;</t>
  </si>
  <si>
    <t>SE CONCEDIERON 15 DÍAS PARA LA SUBSANACIÓN, TRANSCURRIDO EL PLAZO SE COMPROBÓ "IN SITU"</t>
  </si>
  <si>
    <t>azoxistrobina</t>
  </si>
  <si>
    <t>la muestra con residuos está por debajo del LMR.</t>
  </si>
  <si>
    <t xml:space="preserve"> LAS DEFICIENCIAS DETECTADAS CORRESPONDIENTES  A LOS 11 CASOS AFECTABAN AL  SISTEMA DE RECOGIDA DE DERRAMES , 4 DE ESTOS ADEMAS TENIAN ARMARIOS DE ALMACENAMIENTO DE PF  INADECUADOS ,  OTROS 4  LES FALTABA LOS CARTELES DE BUENAS PRACTICAS AGRICOLA Y 1 DE ELLOS TENIA DEFICIENCIAS EN EL CERRAMINTO DE LA BALSA DE AGUA</t>
  </si>
  <si>
    <t>SE DIREON 15 DÍAS PARA SU SUBSANACIÓN, CONSISTENTE EN EL CERRAMIENTO PERIMETRAL DE LA BALSA DE ALMACENAMIENTO DE AGUA PARA RIEGO</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</si>
</sst>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0"/>
      <name val="Arial"/>
      <family val="2"/>
    </font>
    <font>
      <b/>
      <sz val="14"/>
      <color theme="1"/>
      <name val="Calibri"/>
      <family val="2"/>
      <scheme val="minor"/>
    </font>
    <font>
      <sz val="10"/>
      <name val="Arial"/>
      <family val="2"/>
    </font>
    <font>
      <sz val="10"/>
      <color theme="1"/>
      <name val="Arial"/>
      <family val="2"/>
    </font>
    <font>
      <sz val="14"/>
      <color theme="1"/>
      <name val="Calibri"/>
      <family val="2"/>
      <scheme val="minor"/>
    </font>
    <font>
      <sz val="11"/>
      <name val="Calibri"/>
      <family val="2"/>
      <scheme val="minor"/>
    </font>
    <font>
      <sz val="11"/>
      <color rgb="FFFF0000"/>
      <name val="Calibri"/>
      <family val="2"/>
      <scheme val="minor"/>
    </font>
    <font>
      <sz val="11"/>
      <color rgb="FF000000"/>
      <name val="Calibri"/>
      <family val="2"/>
    </font>
    <font>
      <sz val="11"/>
      <name val="Calibri"/>
      <family val="2"/>
    </font>
    <font>
      <sz val="11"/>
      <color rgb="FFFF0000"/>
      <name val="Calibri"/>
      <family val="2"/>
    </font>
    <font>
      <sz val="10"/>
      <color rgb="FF000000"/>
      <name val="Calibri"/>
      <family val="2"/>
    </font>
    <font>
      <b/>
      <sz val="11"/>
      <color theme="1"/>
      <name val="Calibri"/>
      <family val="2"/>
      <scheme val="minor"/>
    </font>
    <font>
      <i/>
      <sz val="10"/>
      <name val="Arial"/>
      <family val="2"/>
    </font>
    <font>
      <sz val="11"/>
      <color theme="1"/>
      <name val="Calibri"/>
      <family val="2"/>
    </font>
    <font>
      <b/>
      <sz val="14"/>
      <color rgb="FFFF0000"/>
      <name val="Calibri"/>
      <family val="2"/>
      <scheme val="minor"/>
    </font>
    <font>
      <b/>
      <sz val="14"/>
      <name val="Calibri"/>
      <family val="2"/>
      <scheme val="minor"/>
    </font>
    <font>
      <b/>
      <sz val="11"/>
      <name val="Calibri"/>
      <family val="2"/>
      <scheme val="minor"/>
    </font>
    <font>
      <b/>
      <sz val="11"/>
      <color rgb="FFFF0000"/>
      <name val="Calibri"/>
      <family val="2"/>
      <scheme val="minor"/>
    </font>
    <font>
      <strike/>
      <sz val="11"/>
      <color rgb="FFFF0000"/>
      <name val="Calibri"/>
      <family val="2"/>
      <scheme val="minor"/>
    </font>
    <font>
      <b/>
      <sz val="10"/>
      <color rgb="FFFF0000"/>
      <name val="Arial"/>
      <family val="2"/>
    </font>
    <font>
      <sz val="8"/>
      <color theme="1"/>
      <name val="Calibri"/>
      <family val="2"/>
      <scheme val="minor"/>
    </font>
    <font>
      <b/>
      <sz val="10"/>
      <color theme="1"/>
      <name val="Arial"/>
      <family val="2"/>
    </font>
    <font>
      <i/>
      <sz val="11"/>
      <name val="Calibri"/>
      <family val="2"/>
      <scheme val="minor"/>
    </font>
    <font>
      <b/>
      <i/>
      <sz val="10"/>
      <name val="Arial"/>
      <family val="2"/>
    </font>
  </fonts>
  <fills count="8">
    <fill>
      <patternFill patternType="none"/>
    </fill>
    <fill>
      <patternFill patternType="gray125"/>
    </fill>
    <fill>
      <patternFill patternType="solid">
        <fgColor theme="3" tint="0.59999389629810485"/>
        <bgColor indexed="64"/>
      </patternFill>
    </fill>
    <fill>
      <patternFill patternType="solid">
        <fgColor theme="6" tint="0.59999389629810485"/>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medium">
        <color indexed="64"/>
      </top>
      <bottom/>
      <diagonal/>
    </border>
    <border>
      <left style="medium">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style="thin">
        <color indexed="64"/>
      </bottom>
      <diagonal style="thin">
        <color indexed="64"/>
      </diagonal>
    </border>
  </borders>
  <cellStyleXfs count="1">
    <xf numFmtId="0" fontId="0" fillId="0" borderId="0"/>
  </cellStyleXfs>
  <cellXfs count="245">
    <xf numFmtId="0" fontId="0" fillId="0" borderId="0" xfId="0"/>
    <xf numFmtId="0" fontId="0" fillId="0" borderId="1" xfId="0" applyBorder="1"/>
    <xf numFmtId="0" fontId="0" fillId="0" borderId="1" xfId="0" applyBorder="1" applyAlignment="1">
      <alignment wrapText="1"/>
    </xf>
    <xf numFmtId="10" fontId="0" fillId="0" borderId="1" xfId="0" applyNumberFormat="1" applyBorder="1"/>
    <xf numFmtId="0" fontId="1" fillId="2" borderId="1" xfId="0" applyFont="1" applyFill="1" applyBorder="1" applyAlignment="1" applyProtection="1">
      <alignment horizontal="center" vertical="center"/>
    </xf>
    <xf numFmtId="0" fontId="4" fillId="0" borderId="1" xfId="0" applyFont="1" applyFill="1" applyBorder="1" applyAlignment="1" applyProtection="1">
      <alignment wrapText="1"/>
    </xf>
    <xf numFmtId="0" fontId="3" fillId="0" borderId="1" xfId="0" applyFont="1" applyFill="1" applyBorder="1" applyAlignment="1" applyProtection="1">
      <alignment wrapText="1"/>
    </xf>
    <xf numFmtId="0" fontId="3" fillId="0" borderId="1" xfId="0" applyFont="1" applyFill="1" applyBorder="1" applyAlignment="1" applyProtection="1">
      <alignment vertical="center" wrapText="1"/>
    </xf>
    <xf numFmtId="0" fontId="2" fillId="0" borderId="0" xfId="0" applyFont="1" applyFill="1" applyBorder="1" applyAlignment="1">
      <alignment horizontal="center" textRotation="90" wrapText="1"/>
    </xf>
    <xf numFmtId="0" fontId="1" fillId="2" borderId="1" xfId="0" applyFont="1" applyFill="1" applyBorder="1" applyAlignment="1" applyProtection="1">
      <alignment horizontal="center" vertical="center" wrapText="1"/>
    </xf>
    <xf numFmtId="0" fontId="4" fillId="0" borderId="6" xfId="0" applyFont="1" applyFill="1" applyBorder="1" applyAlignment="1" applyProtection="1">
      <alignment wrapText="1"/>
    </xf>
    <xf numFmtId="0" fontId="0" fillId="0" borderId="1" xfId="0" applyFill="1" applyBorder="1"/>
    <xf numFmtId="0" fontId="6" fillId="0" borderId="7" xfId="0" applyFont="1" applyFill="1" applyBorder="1" applyAlignment="1">
      <alignment horizontal="right" vertical="center" wrapText="1"/>
    </xf>
    <xf numFmtId="0" fontId="0" fillId="0" borderId="0" xfId="0" applyFont="1"/>
    <xf numFmtId="0" fontId="6" fillId="0" borderId="1" xfId="0" applyFont="1" applyFill="1" applyBorder="1" applyAlignment="1">
      <alignment wrapText="1"/>
    </xf>
    <xf numFmtId="49" fontId="8" fillId="0" borderId="7"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0" fontId="6" fillId="0" borderId="7"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xf>
    <xf numFmtId="0" fontId="1" fillId="0" borderId="0" xfId="0" applyFont="1" applyFill="1" applyBorder="1" applyAlignment="1" applyProtection="1">
      <alignment horizontal="center" vertical="center" wrapText="1"/>
      <protection locked="0"/>
    </xf>
    <xf numFmtId="0" fontId="0" fillId="0" borderId="0" xfId="0" applyFill="1" applyBorder="1" applyProtection="1">
      <protection locked="0"/>
    </xf>
    <xf numFmtId="0" fontId="3" fillId="0" borderId="0" xfId="0" applyFont="1" applyFill="1" applyBorder="1" applyProtection="1">
      <protection locked="0"/>
    </xf>
    <xf numFmtId="49" fontId="0" fillId="4" borderId="0" xfId="0" applyNumberFormat="1" applyFill="1" applyProtection="1">
      <protection locked="0"/>
    </xf>
    <xf numFmtId="0" fontId="0" fillId="0" borderId="0" xfId="0" applyFill="1" applyBorder="1"/>
    <xf numFmtId="0" fontId="11" fillId="0" borderId="0" xfId="0" applyFont="1" applyFill="1" applyBorder="1" applyAlignment="1">
      <alignment horizontal="center"/>
    </xf>
    <xf numFmtId="0" fontId="6" fillId="0" borderId="1" xfId="0" applyFont="1" applyFill="1" applyBorder="1" applyAlignment="1" applyProtection="1">
      <alignment horizontal="center" vertical="center" wrapText="1"/>
    </xf>
    <xf numFmtId="0" fontId="11" fillId="0" borderId="0" xfId="0" applyFont="1" applyFill="1" applyBorder="1"/>
    <xf numFmtId="49" fontId="8" fillId="0" borderId="1" xfId="0" applyNumberFormat="1" applyFont="1" applyFill="1" applyBorder="1" applyAlignment="1">
      <alignment horizontal="center" vertical="center" wrapText="1"/>
    </xf>
    <xf numFmtId="49" fontId="12" fillId="0" borderId="1" xfId="0" applyNumberFormat="1" applyFont="1" applyBorder="1" applyAlignment="1">
      <alignment horizontal="right"/>
    </xf>
    <xf numFmtId="0" fontId="12" fillId="0" borderId="1" xfId="0" applyFont="1" applyBorder="1"/>
    <xf numFmtId="0" fontId="2" fillId="0" borderId="0" xfId="0" applyFont="1"/>
    <xf numFmtId="0" fontId="6" fillId="0" borderId="1" xfId="0" applyFont="1" applyFill="1" applyBorder="1"/>
    <xf numFmtId="0" fontId="3" fillId="0" borderId="5" xfId="0" applyFont="1" applyFill="1" applyBorder="1" applyAlignment="1" applyProtection="1">
      <alignment wrapText="1"/>
    </xf>
    <xf numFmtId="0" fontId="4" fillId="0" borderId="5" xfId="0" applyFont="1" applyFill="1" applyBorder="1" applyAlignment="1" applyProtection="1">
      <alignment wrapText="1"/>
    </xf>
    <xf numFmtId="0" fontId="4" fillId="0" borderId="8" xfId="0" applyFont="1" applyFill="1" applyBorder="1" applyAlignment="1" applyProtection="1">
      <alignment wrapText="1"/>
    </xf>
    <xf numFmtId="0" fontId="3" fillId="0" borderId="5" xfId="0" applyFont="1" applyFill="1" applyBorder="1" applyAlignment="1" applyProtection="1">
      <alignment vertical="center" wrapText="1"/>
    </xf>
    <xf numFmtId="0" fontId="4" fillId="4" borderId="5" xfId="0" applyFont="1" applyFill="1" applyBorder="1" applyAlignment="1" applyProtection="1">
      <alignment wrapText="1"/>
    </xf>
    <xf numFmtId="0" fontId="3" fillId="4" borderId="5" xfId="0" applyFont="1" applyFill="1" applyBorder="1" applyAlignment="1" applyProtection="1">
      <alignment wrapText="1"/>
    </xf>
    <xf numFmtId="0" fontId="4" fillId="0" borderId="5" xfId="0" applyFont="1" applyBorder="1" applyAlignment="1">
      <alignment wrapText="1"/>
    </xf>
    <xf numFmtId="0" fontId="3" fillId="0" borderId="5" xfId="0" applyFont="1" applyFill="1" applyBorder="1" applyAlignment="1" applyProtection="1">
      <alignment horizontal="left" vertical="center" wrapText="1"/>
    </xf>
    <xf numFmtId="0" fontId="3" fillId="4" borderId="8" xfId="0" applyFont="1" applyFill="1" applyBorder="1" applyAlignment="1" applyProtection="1">
      <alignment wrapText="1"/>
    </xf>
    <xf numFmtId="0" fontId="0" fillId="0" borderId="1" xfId="0" applyFont="1" applyBorder="1" applyAlignment="1">
      <alignment wrapText="1"/>
    </xf>
    <xf numFmtId="0" fontId="0" fillId="0" borderId="0" xfId="0" applyFont="1" applyFill="1" applyBorder="1" applyAlignment="1">
      <alignment horizontal="center" vertical="center" textRotation="90"/>
    </xf>
    <xf numFmtId="0" fontId="4" fillId="0" borderId="19" xfId="0" applyFont="1" applyFill="1" applyBorder="1" applyAlignment="1" applyProtection="1">
      <alignment horizontal="left" wrapText="1"/>
    </xf>
    <xf numFmtId="0" fontId="4" fillId="0" borderId="18" xfId="0" applyFont="1" applyFill="1" applyBorder="1" applyAlignment="1" applyProtection="1">
      <alignment wrapText="1"/>
    </xf>
    <xf numFmtId="0" fontId="4" fillId="6" borderId="1" xfId="0" applyFont="1" applyFill="1" applyBorder="1" applyAlignment="1" applyProtection="1">
      <alignment horizontal="left" wrapText="1"/>
    </xf>
    <xf numFmtId="0" fontId="4" fillId="0" borderId="1" xfId="0" applyFont="1" applyFill="1" applyBorder="1" applyAlignment="1" applyProtection="1">
      <alignment vertical="center" wrapText="1"/>
    </xf>
    <xf numFmtId="0" fontId="4" fillId="4" borderId="1" xfId="0" applyFont="1" applyFill="1" applyBorder="1" applyAlignment="1" applyProtection="1">
      <alignment wrapText="1"/>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left" vertical="center"/>
    </xf>
    <xf numFmtId="0" fontId="0" fillId="0" borderId="1" xfId="0" applyFont="1" applyFill="1" applyBorder="1"/>
    <xf numFmtId="0" fontId="2" fillId="0" borderId="0" xfId="0" applyFont="1" applyFill="1"/>
    <xf numFmtId="0" fontId="0" fillId="0" borderId="0" xfId="0" applyFont="1" applyFill="1"/>
    <xf numFmtId="49" fontId="14" fillId="0" borderId="1" xfId="0" applyNumberFormat="1" applyFont="1" applyFill="1" applyBorder="1" applyAlignment="1">
      <alignment horizontal="center" vertical="center" wrapText="1"/>
    </xf>
    <xf numFmtId="0" fontId="3" fillId="0" borderId="18" xfId="0" applyFont="1" applyFill="1" applyBorder="1" applyAlignment="1" applyProtection="1">
      <alignment wrapText="1"/>
    </xf>
    <xf numFmtId="0" fontId="0" fillId="0" borderId="0" xfId="0" applyAlignment="1">
      <alignment wrapText="1"/>
    </xf>
    <xf numFmtId="0" fontId="6" fillId="0" borderId="7" xfId="0" applyFont="1" applyFill="1" applyBorder="1"/>
    <xf numFmtId="0" fontId="17" fillId="0" borderId="1" xfId="0" applyFont="1" applyFill="1" applyBorder="1"/>
    <xf numFmtId="0" fontId="6" fillId="0" borderId="1" xfId="0" applyFont="1" applyBorder="1"/>
    <xf numFmtId="49" fontId="9" fillId="0" borderId="1" xfId="0" applyNumberFormat="1" applyFont="1" applyFill="1" applyBorder="1" applyAlignment="1">
      <alignment horizontal="center" vertical="center" wrapText="1"/>
    </xf>
    <xf numFmtId="0" fontId="6" fillId="0" borderId="2" xfId="0" applyFont="1" applyBorder="1"/>
    <xf numFmtId="0" fontId="7" fillId="0" borderId="0" xfId="0" applyFont="1" applyAlignment="1">
      <alignment horizontal="left" wrapText="1"/>
    </xf>
    <xf numFmtId="0" fontId="0" fillId="0" borderId="1" xfId="0" applyBorder="1" applyAlignment="1">
      <alignment horizontal="center" wrapText="1"/>
    </xf>
    <xf numFmtId="0" fontId="19" fillId="0" borderId="0" xfId="0" applyFont="1" applyBorder="1"/>
    <xf numFmtId="10" fontId="19" fillId="0" borderId="0" xfId="0" applyNumberFormat="1" applyFont="1" applyBorder="1"/>
    <xf numFmtId="0" fontId="0" fillId="0" borderId="0" xfId="0" applyBorder="1"/>
    <xf numFmtId="0" fontId="0" fillId="0" borderId="23" xfId="0" applyBorder="1"/>
    <xf numFmtId="10" fontId="0" fillId="0" borderId="23" xfId="0" applyNumberFormat="1" applyBorder="1"/>
    <xf numFmtId="0" fontId="1" fillId="0" borderId="5" xfId="0" applyFont="1" applyFill="1" applyBorder="1" applyAlignment="1" applyProtection="1">
      <alignment horizontal="left" vertical="center"/>
    </xf>
    <xf numFmtId="0" fontId="22" fillId="0" borderId="5" xfId="0" applyFont="1" applyFill="1" applyBorder="1" applyAlignment="1" applyProtection="1">
      <alignment wrapText="1"/>
    </xf>
    <xf numFmtId="0" fontId="1" fillId="0" borderId="5" xfId="0" applyFont="1" applyFill="1" applyBorder="1" applyAlignment="1" applyProtection="1">
      <alignment wrapText="1"/>
    </xf>
    <xf numFmtId="0" fontId="1" fillId="0" borderId="5" xfId="0" applyFont="1" applyFill="1" applyBorder="1" applyAlignment="1" applyProtection="1">
      <alignment vertical="center" wrapText="1"/>
    </xf>
    <xf numFmtId="0" fontId="22" fillId="0" borderId="5" xfId="0" applyFont="1" applyFill="1" applyBorder="1" applyAlignment="1">
      <alignment wrapText="1"/>
    </xf>
    <xf numFmtId="0" fontId="1" fillId="0" borderId="5" xfId="0" applyFont="1" applyFill="1" applyBorder="1" applyAlignment="1">
      <alignment wrapText="1"/>
    </xf>
    <xf numFmtId="0" fontId="1" fillId="0" borderId="16" xfId="0" applyFont="1" applyFill="1" applyBorder="1" applyAlignment="1" applyProtection="1">
      <alignment wrapText="1"/>
    </xf>
    <xf numFmtId="0" fontId="12" fillId="7" borderId="1" xfId="0" applyFont="1" applyFill="1" applyBorder="1" applyAlignment="1" applyProtection="1">
      <alignment horizontal="center"/>
      <protection locked="0"/>
    </xf>
    <xf numFmtId="0" fontId="18" fillId="0" borderId="0" xfId="0" applyFont="1" applyFill="1" applyBorder="1" applyAlignment="1">
      <alignment horizontal="center"/>
    </xf>
    <xf numFmtId="0" fontId="12" fillId="0" borderId="0" xfId="0" applyFont="1" applyFill="1" applyBorder="1" applyAlignment="1">
      <alignment horizontal="center"/>
    </xf>
    <xf numFmtId="0" fontId="0" fillId="7" borderId="1" xfId="0" applyFont="1" applyFill="1" applyBorder="1" applyAlignment="1" applyProtection="1">
      <alignment wrapText="1"/>
      <protection locked="0"/>
    </xf>
    <xf numFmtId="0" fontId="0" fillId="7" borderId="1" xfId="0" applyFont="1" applyFill="1" applyBorder="1" applyProtection="1">
      <protection locked="0"/>
    </xf>
    <xf numFmtId="49" fontId="0" fillId="7" borderId="1" xfId="0" applyNumberFormat="1" applyFont="1" applyFill="1" applyBorder="1" applyProtection="1">
      <protection locked="0"/>
    </xf>
    <xf numFmtId="0" fontId="23" fillId="0" borderId="1" xfId="0" applyFont="1" applyFill="1" applyBorder="1"/>
    <xf numFmtId="0" fontId="0" fillId="7" borderId="1" xfId="0" applyFill="1" applyBorder="1" applyProtection="1">
      <protection locked="0"/>
    </xf>
    <xf numFmtId="49" fontId="0" fillId="7" borderId="1" xfId="0" applyNumberFormat="1" applyFill="1" applyBorder="1" applyProtection="1">
      <protection locked="0"/>
    </xf>
    <xf numFmtId="0" fontId="1" fillId="7" borderId="1" xfId="0" applyFont="1" applyFill="1" applyBorder="1" applyAlignment="1" applyProtection="1">
      <alignment horizontal="center" vertical="center" wrapText="1"/>
      <protection locked="0"/>
    </xf>
    <xf numFmtId="0" fontId="3" fillId="7" borderId="1" xfId="0" applyFont="1" applyFill="1" applyBorder="1" applyProtection="1">
      <protection locked="0"/>
    </xf>
    <xf numFmtId="0" fontId="0" fillId="7" borderId="1" xfId="0" applyFill="1" applyBorder="1" applyAlignment="1" applyProtection="1">
      <alignment horizontal="right"/>
      <protection locked="0"/>
    </xf>
    <xf numFmtId="0" fontId="0" fillId="7" borderId="1" xfId="0" applyFill="1" applyBorder="1" applyAlignment="1" applyProtection="1">
      <protection locked="0"/>
    </xf>
    <xf numFmtId="0" fontId="1" fillId="0" borderId="5" xfId="0" applyFont="1" applyFill="1" applyBorder="1" applyAlignment="1" applyProtection="1">
      <alignment wrapText="1"/>
      <protection locked="0"/>
    </xf>
    <xf numFmtId="0" fontId="0" fillId="7" borderId="7" xfId="0" applyFill="1" applyBorder="1" applyProtection="1">
      <protection locked="0"/>
    </xf>
    <xf numFmtId="0" fontId="3" fillId="7" borderId="5" xfId="0" applyFont="1" applyFill="1" applyBorder="1" applyAlignment="1" applyProtection="1">
      <alignment wrapText="1"/>
      <protection locked="0"/>
    </xf>
    <xf numFmtId="49" fontId="8" fillId="7" borderId="1" xfId="0" applyNumberFormat="1" applyFont="1" applyFill="1" applyBorder="1" applyAlignment="1" applyProtection="1">
      <alignment horizontal="center" vertical="center" wrapText="1"/>
      <protection locked="0"/>
    </xf>
    <xf numFmtId="49" fontId="10" fillId="7" borderId="1" xfId="0" applyNumberFormat="1" applyFont="1" applyFill="1" applyBorder="1" applyAlignment="1" applyProtection="1">
      <alignment horizontal="center" vertical="center" wrapText="1"/>
      <protection locked="0"/>
    </xf>
    <xf numFmtId="0" fontId="8" fillId="7" borderId="1" xfId="0" applyFont="1" applyFill="1" applyBorder="1" applyAlignment="1" applyProtection="1">
      <alignment horizontal="center"/>
      <protection locked="0"/>
    </xf>
    <xf numFmtId="0" fontId="8" fillId="7" borderId="1" xfId="0" applyFont="1" applyFill="1" applyBorder="1" applyProtection="1">
      <protection locked="0"/>
    </xf>
    <xf numFmtId="0" fontId="10" fillId="7" borderId="1" xfId="0" applyFont="1" applyFill="1" applyBorder="1" applyAlignment="1" applyProtection="1">
      <alignment horizontal="center"/>
      <protection locked="0"/>
    </xf>
    <xf numFmtId="0" fontId="9" fillId="7" borderId="1" xfId="0" applyFont="1" applyFill="1" applyBorder="1" applyAlignment="1" applyProtection="1">
      <alignment horizontal="center"/>
      <protection locked="0"/>
    </xf>
    <xf numFmtId="0" fontId="8" fillId="7" borderId="1" xfId="0" applyFont="1" applyFill="1" applyBorder="1" applyAlignment="1" applyProtection="1">
      <alignment horizontal="center" wrapText="1"/>
      <protection locked="0"/>
    </xf>
    <xf numFmtId="0" fontId="10" fillId="7" borderId="1" xfId="0" applyFont="1" applyFill="1" applyBorder="1" applyAlignment="1" applyProtection="1">
      <alignment horizontal="center" wrapText="1"/>
      <protection locked="0"/>
    </xf>
    <xf numFmtId="0" fontId="0" fillId="7" borderId="1"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0" fontId="9" fillId="7" borderId="1" xfId="0" applyFont="1" applyFill="1" applyBorder="1" applyProtection="1">
      <protection locked="0"/>
    </xf>
    <xf numFmtId="0" fontId="0" fillId="7" borderId="1" xfId="0" applyFont="1" applyFill="1" applyBorder="1" applyAlignment="1" applyProtection="1">
      <alignment horizontal="center" wrapText="1"/>
      <protection locked="0"/>
    </xf>
    <xf numFmtId="0" fontId="6" fillId="0" borderId="1" xfId="0" applyFont="1" applyFill="1" applyBorder="1" applyAlignment="1">
      <alignment horizontal="center" vertical="center" wrapText="1"/>
    </xf>
    <xf numFmtId="0" fontId="12" fillId="0" borderId="1" xfId="0" applyFont="1" applyFill="1" applyBorder="1" applyAlignment="1" applyProtection="1">
      <alignment horizontal="center"/>
    </xf>
    <xf numFmtId="0" fontId="17" fillId="0" borderId="1" xfId="0" applyFont="1" applyFill="1" applyBorder="1" applyAlignment="1">
      <alignment horizontal="center"/>
    </xf>
    <xf numFmtId="0" fontId="6" fillId="0" borderId="1" xfId="0" applyFont="1" applyBorder="1" applyAlignment="1">
      <alignment horizontal="center" wrapText="1"/>
    </xf>
    <xf numFmtId="0" fontId="6" fillId="7" borderId="1" xfId="0" applyFont="1" applyFill="1" applyBorder="1" applyAlignment="1" applyProtection="1">
      <alignment horizontal="right"/>
      <protection locked="0"/>
    </xf>
    <xf numFmtId="0" fontId="6" fillId="0" borderId="33" xfId="0" applyFont="1" applyBorder="1"/>
    <xf numFmtId="0" fontId="6" fillId="0" borderId="34" xfId="0" applyFont="1" applyBorder="1"/>
    <xf numFmtId="0" fontId="6" fillId="0" borderId="35" xfId="0" applyFont="1" applyBorder="1"/>
    <xf numFmtId="0" fontId="6" fillId="0" borderId="0" xfId="0" applyFont="1"/>
    <xf numFmtId="0" fontId="16" fillId="0" borderId="0" xfId="0" applyFont="1"/>
    <xf numFmtId="0" fontId="6" fillId="0" borderId="1" xfId="0" applyFont="1" applyBorder="1" applyAlignment="1">
      <alignment wrapText="1"/>
    </xf>
    <xf numFmtId="0" fontId="6" fillId="7" borderId="1" xfId="0" applyFont="1" applyFill="1" applyBorder="1" applyProtection="1">
      <protection locked="0"/>
    </xf>
    <xf numFmtId="1" fontId="6" fillId="7" borderId="1" xfId="0" applyNumberFormat="1" applyFont="1" applyFill="1" applyBorder="1" applyProtection="1">
      <protection locked="0"/>
    </xf>
    <xf numFmtId="10" fontId="6" fillId="0" borderId="1" xfId="0" applyNumberFormat="1" applyFont="1" applyFill="1" applyBorder="1" applyAlignment="1">
      <alignment horizontal="center"/>
    </xf>
    <xf numFmtId="10" fontId="6" fillId="0" borderId="1" xfId="0" applyNumberFormat="1" applyFont="1" applyBorder="1"/>
    <xf numFmtId="1" fontId="6" fillId="0" borderId="1" xfId="0" applyNumberFormat="1" applyFont="1" applyBorder="1"/>
    <xf numFmtId="0" fontId="6" fillId="0" borderId="0" xfId="0" applyFont="1" applyBorder="1"/>
    <xf numFmtId="10" fontId="6" fillId="0" borderId="0" xfId="0" applyNumberFormat="1" applyFont="1" applyBorder="1"/>
    <xf numFmtId="0" fontId="6" fillId="0" borderId="0" xfId="0" applyFont="1" applyFill="1" applyBorder="1" applyAlignment="1"/>
    <xf numFmtId="49" fontId="6" fillId="0" borderId="0" xfId="0" applyNumberFormat="1" applyFont="1" applyAlignment="1">
      <alignment wrapText="1"/>
    </xf>
    <xf numFmtId="0" fontId="6" fillId="0" borderId="33" xfId="0" applyFont="1" applyFill="1" applyBorder="1" applyAlignment="1">
      <alignment horizontal="right"/>
    </xf>
    <xf numFmtId="0" fontId="16" fillId="0" borderId="0" xfId="0" applyFont="1" applyFill="1" applyBorder="1" applyAlignment="1">
      <alignment horizontal="center" vertical="center" textRotation="90" wrapText="1"/>
    </xf>
    <xf numFmtId="0" fontId="1" fillId="0" borderId="1" xfId="0" applyFont="1" applyFill="1" applyBorder="1" applyAlignment="1" applyProtection="1">
      <alignment wrapText="1"/>
    </xf>
    <xf numFmtId="0" fontId="1" fillId="0" borderId="1" xfId="0" applyFont="1" applyFill="1" applyBorder="1" applyAlignment="1">
      <alignment wrapText="1"/>
    </xf>
    <xf numFmtId="0" fontId="1" fillId="0" borderId="18" xfId="0" applyFont="1" applyFill="1" applyBorder="1" applyAlignment="1" applyProtection="1">
      <alignment wrapText="1"/>
    </xf>
    <xf numFmtId="0" fontId="3" fillId="0" borderId="29" xfId="0" applyFont="1" applyFill="1" applyBorder="1" applyAlignment="1" applyProtection="1">
      <alignment wrapText="1"/>
    </xf>
    <xf numFmtId="0" fontId="6" fillId="0" borderId="7" xfId="0" applyFont="1" applyBorder="1"/>
    <xf numFmtId="0" fontId="3" fillId="0" borderId="30" xfId="0" applyFont="1" applyFill="1" applyBorder="1" applyAlignment="1" applyProtection="1">
      <alignment wrapText="1"/>
    </xf>
    <xf numFmtId="0" fontId="6" fillId="0" borderId="31" xfId="0" applyFont="1" applyBorder="1"/>
    <xf numFmtId="0" fontId="6" fillId="0" borderId="30" xfId="0" applyFont="1" applyBorder="1"/>
    <xf numFmtId="0" fontId="6" fillId="7" borderId="7" xfId="0" applyFont="1" applyFill="1" applyBorder="1" applyAlignment="1" applyProtection="1">
      <alignment horizontal="right" vertical="center" wrapText="1"/>
      <protection locked="0"/>
    </xf>
    <xf numFmtId="10" fontId="6" fillId="0" borderId="7" xfId="0" applyNumberFormat="1" applyFont="1" applyFill="1" applyBorder="1" applyAlignment="1">
      <alignment horizontal="right" vertical="center" wrapText="1"/>
    </xf>
    <xf numFmtId="10" fontId="6" fillId="0" borderId="1" xfId="0" applyNumberFormat="1" applyFont="1" applyFill="1" applyBorder="1" applyAlignment="1">
      <alignment horizontal="right" vertical="center" wrapText="1"/>
    </xf>
    <xf numFmtId="0" fontId="6" fillId="0" borderId="0" xfId="0" applyFont="1" applyFill="1"/>
    <xf numFmtId="0" fontId="6" fillId="0" borderId="0" xfId="0" applyFont="1" applyFill="1" applyBorder="1"/>
    <xf numFmtId="0" fontId="6" fillId="0" borderId="5" xfId="0" applyFont="1" applyBorder="1" applyAlignment="1">
      <alignment horizontal="center" vertical="center" wrapText="1"/>
    </xf>
    <xf numFmtId="0" fontId="23" fillId="0" borderId="5" xfId="0" applyFont="1" applyFill="1" applyBorder="1" applyAlignment="1">
      <alignment horizontal="center"/>
    </xf>
    <xf numFmtId="2" fontId="6" fillId="7" borderId="1" xfId="0" applyNumberFormat="1" applyFont="1" applyFill="1" applyBorder="1" applyProtection="1">
      <protection locked="0"/>
    </xf>
    <xf numFmtId="0" fontId="6" fillId="0" borderId="5" xfId="0" applyFont="1" applyFill="1" applyBorder="1" applyAlignment="1">
      <alignment horizontal="center" wrapText="1"/>
    </xf>
    <xf numFmtId="0" fontId="23" fillId="0" borderId="1" xfId="0" applyFont="1" applyFill="1" applyBorder="1" applyAlignment="1">
      <alignment horizontal="center"/>
    </xf>
    <xf numFmtId="0" fontId="23" fillId="0" borderId="5" xfId="0" applyFont="1" applyFill="1" applyBorder="1" applyAlignment="1">
      <alignment horizontal="center" wrapText="1"/>
    </xf>
    <xf numFmtId="2" fontId="9" fillId="7" borderId="1" xfId="0" applyNumberFormat="1"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0" borderId="0" xfId="0" applyProtection="1">
      <protection locked="0"/>
    </xf>
    <xf numFmtId="49" fontId="6" fillId="0" borderId="0" xfId="0" applyNumberFormat="1" applyFont="1" applyAlignment="1"/>
    <xf numFmtId="49" fontId="19" fillId="0" borderId="0" xfId="0" applyNumberFormat="1" applyFont="1" applyAlignment="1">
      <alignment horizontal="left" wrapText="1"/>
    </xf>
    <xf numFmtId="0" fontId="0" fillId="7" borderId="3" xfId="0" applyFill="1" applyBorder="1" applyAlignment="1" applyProtection="1">
      <alignment horizontal="left"/>
      <protection locked="0"/>
    </xf>
    <xf numFmtId="0" fontId="0" fillId="7" borderId="4" xfId="0" applyFill="1" applyBorder="1" applyAlignment="1" applyProtection="1">
      <alignment horizontal="left"/>
      <protection locked="0"/>
    </xf>
    <xf numFmtId="0" fontId="0" fillId="7" borderId="5" xfId="0" applyFill="1" applyBorder="1" applyAlignment="1" applyProtection="1">
      <alignment horizontal="left"/>
      <protection locked="0"/>
    </xf>
    <xf numFmtId="0" fontId="17" fillId="0" borderId="1" xfId="0" applyFont="1" applyFill="1" applyBorder="1" applyAlignment="1" applyProtection="1">
      <alignment horizontal="center"/>
    </xf>
    <xf numFmtId="0" fontId="17" fillId="0" borderId="1" xfId="0" applyFont="1" applyFill="1" applyBorder="1" applyAlignment="1">
      <alignment horizontal="center"/>
    </xf>
    <xf numFmtId="0" fontId="6" fillId="7" borderId="1" xfId="0" applyFont="1" applyFill="1" applyBorder="1" applyAlignment="1" applyProtection="1">
      <alignment horizontal="center"/>
      <protection locked="0"/>
    </xf>
    <xf numFmtId="0" fontId="6" fillId="0" borderId="0" xfId="0" applyFont="1" applyAlignment="1">
      <alignment horizontal="left"/>
    </xf>
    <xf numFmtId="0" fontId="6" fillId="0" borderId="0" xfId="0" applyFont="1" applyAlignment="1">
      <alignment horizontal="left" wrapText="1"/>
    </xf>
    <xf numFmtId="0" fontId="3" fillId="2" borderId="3" xfId="0" applyFont="1" applyFill="1" applyBorder="1" applyAlignment="1" applyProtection="1">
      <alignment horizontal="center" wrapText="1"/>
    </xf>
    <xf numFmtId="0" fontId="3" fillId="2" borderId="4" xfId="0" applyFont="1" applyFill="1" applyBorder="1" applyAlignment="1" applyProtection="1">
      <alignment horizontal="center" wrapText="1"/>
    </xf>
    <xf numFmtId="0" fontId="3" fillId="2" borderId="5" xfId="0" applyFont="1" applyFill="1" applyBorder="1" applyAlignment="1" applyProtection="1">
      <alignment horizontal="center" wrapText="1"/>
    </xf>
    <xf numFmtId="0" fontId="16" fillId="3" borderId="9" xfId="0" applyFont="1" applyFill="1" applyBorder="1" applyAlignment="1">
      <alignment horizontal="center" vertical="center" textRotation="90" wrapText="1"/>
    </xf>
    <xf numFmtId="0" fontId="16" fillId="3" borderId="10" xfId="0" applyFont="1" applyFill="1" applyBorder="1" applyAlignment="1">
      <alignment horizontal="center" vertical="center" textRotation="90" wrapText="1"/>
    </xf>
    <xf numFmtId="0" fontId="16" fillId="3" borderId="25" xfId="0" applyFont="1" applyFill="1" applyBorder="1" applyAlignment="1">
      <alignment horizontal="center" vertical="center" textRotation="90" wrapText="1"/>
    </xf>
    <xf numFmtId="0" fontId="3" fillId="2" borderId="26" xfId="0" applyFont="1" applyFill="1" applyBorder="1" applyAlignment="1" applyProtection="1">
      <alignment horizontal="center" wrapText="1"/>
    </xf>
    <xf numFmtId="0" fontId="3" fillId="2" borderId="27" xfId="0" applyFont="1" applyFill="1" applyBorder="1" applyAlignment="1" applyProtection="1">
      <alignment horizontal="center" wrapText="1"/>
    </xf>
    <xf numFmtId="0" fontId="3" fillId="2" borderId="28" xfId="0" applyFont="1" applyFill="1" applyBorder="1" applyAlignment="1" applyProtection="1">
      <alignment horizontal="center" wrapText="1"/>
    </xf>
    <xf numFmtId="0" fontId="2" fillId="3" borderId="9" xfId="0" applyFont="1" applyFill="1" applyBorder="1" applyAlignment="1">
      <alignment horizontal="center" vertical="center" textRotation="90" wrapText="1"/>
    </xf>
    <xf numFmtId="0" fontId="2" fillId="3" borderId="10" xfId="0" applyFont="1" applyFill="1" applyBorder="1" applyAlignment="1">
      <alignment horizontal="center" vertical="center" textRotation="90" wrapText="1"/>
    </xf>
    <xf numFmtId="0" fontId="2" fillId="3" borderId="11" xfId="0" applyFont="1" applyFill="1" applyBorder="1" applyAlignment="1">
      <alignment horizontal="center" vertical="center" textRotation="90" wrapText="1"/>
    </xf>
    <xf numFmtId="0" fontId="0" fillId="7" borderId="12" xfId="0" applyFill="1" applyBorder="1" applyAlignment="1" applyProtection="1">
      <alignment horizontal="left"/>
      <protection locked="0"/>
    </xf>
    <xf numFmtId="0" fontId="2" fillId="3" borderId="21" xfId="0" applyFont="1" applyFill="1" applyBorder="1" applyAlignment="1">
      <alignment horizontal="center" vertical="center" textRotation="90" wrapText="1"/>
    </xf>
    <xf numFmtId="0" fontId="3" fillId="5" borderId="4" xfId="0" applyFont="1" applyFill="1" applyBorder="1" applyAlignment="1" applyProtection="1">
      <alignment horizontal="center" wrapText="1"/>
    </xf>
    <xf numFmtId="0" fontId="3" fillId="5" borderId="5" xfId="0" applyFont="1" applyFill="1" applyBorder="1" applyAlignment="1" applyProtection="1">
      <alignment horizontal="center" wrapText="1"/>
    </xf>
    <xf numFmtId="0" fontId="3" fillId="5" borderId="4" xfId="0" applyFont="1" applyFill="1" applyBorder="1" applyAlignment="1">
      <alignment horizontal="center"/>
    </xf>
    <xf numFmtId="0" fontId="3" fillId="5" borderId="5" xfId="0" applyFont="1" applyFill="1" applyBorder="1" applyAlignment="1">
      <alignment horizontal="center"/>
    </xf>
    <xf numFmtId="0" fontId="0" fillId="2" borderId="3" xfId="0" applyFill="1" applyBorder="1" applyAlignment="1" applyProtection="1">
      <alignment horizontal="center" wrapText="1"/>
      <protection locked="0"/>
    </xf>
    <xf numFmtId="0" fontId="0" fillId="2" borderId="4" xfId="0" applyFill="1" applyBorder="1" applyAlignment="1" applyProtection="1">
      <alignment horizontal="center" wrapText="1"/>
      <protection locked="0"/>
    </xf>
    <xf numFmtId="0" fontId="0" fillId="2" borderId="5" xfId="0" applyFill="1" applyBorder="1" applyAlignment="1" applyProtection="1">
      <alignment horizontal="center" wrapText="1"/>
      <protection locked="0"/>
    </xf>
    <xf numFmtId="0" fontId="4" fillId="2" borderId="3" xfId="0" applyFont="1" applyFill="1" applyBorder="1" applyAlignment="1" applyProtection="1">
      <alignment horizontal="center" wrapText="1"/>
    </xf>
    <xf numFmtId="0" fontId="4" fillId="2" borderId="4" xfId="0" applyFont="1" applyFill="1" applyBorder="1" applyAlignment="1" applyProtection="1">
      <alignment horizontal="center" wrapText="1"/>
    </xf>
    <xf numFmtId="0" fontId="4" fillId="2" borderId="5" xfId="0" applyFont="1" applyFill="1" applyBorder="1" applyAlignment="1" applyProtection="1">
      <alignment horizontal="center" wrapText="1"/>
    </xf>
    <xf numFmtId="0" fontId="21" fillId="3" borderId="9" xfId="0" applyFont="1" applyFill="1" applyBorder="1" applyAlignment="1">
      <alignment horizontal="center" vertical="center" textRotation="90" wrapText="1"/>
    </xf>
    <xf numFmtId="0" fontId="21" fillId="3" borderId="10" xfId="0" applyFont="1" applyFill="1" applyBorder="1" applyAlignment="1">
      <alignment horizontal="center" vertical="center" textRotation="90"/>
    </xf>
    <xf numFmtId="0" fontId="21" fillId="3" borderId="11" xfId="0" applyFont="1" applyFill="1" applyBorder="1" applyAlignment="1">
      <alignment horizontal="center" vertical="center" textRotation="90"/>
    </xf>
    <xf numFmtId="0" fontId="2" fillId="3" borderId="10" xfId="0" applyFont="1" applyFill="1" applyBorder="1" applyAlignment="1">
      <alignment horizontal="center" vertical="center" textRotation="90"/>
    </xf>
    <xf numFmtId="0" fontId="2" fillId="3" borderId="11" xfId="0" applyFont="1" applyFill="1" applyBorder="1" applyAlignment="1">
      <alignment horizontal="center" vertical="center" textRotation="90"/>
    </xf>
    <xf numFmtId="0" fontId="2" fillId="3" borderId="9" xfId="0" applyFont="1" applyFill="1" applyBorder="1" applyAlignment="1">
      <alignment horizontal="center" vertical="center" textRotation="90"/>
    </xf>
    <xf numFmtId="0" fontId="5" fillId="3" borderId="9" xfId="0" applyFont="1" applyFill="1" applyBorder="1" applyAlignment="1">
      <alignment horizontal="center" vertical="center" textRotation="90"/>
    </xf>
    <xf numFmtId="0" fontId="5" fillId="3" borderId="10" xfId="0" applyFont="1" applyFill="1" applyBorder="1" applyAlignment="1">
      <alignment horizontal="center" vertical="center" textRotation="90"/>
    </xf>
    <xf numFmtId="0" fontId="0" fillId="3" borderId="10" xfId="0" applyFont="1" applyFill="1" applyBorder="1" applyAlignment="1">
      <alignment horizontal="center" vertical="center" textRotation="90"/>
    </xf>
    <xf numFmtId="0" fontId="0" fillId="3" borderId="11" xfId="0" applyFont="1" applyFill="1" applyBorder="1" applyAlignment="1">
      <alignment horizontal="center" vertical="center" textRotation="90"/>
    </xf>
    <xf numFmtId="0" fontId="4" fillId="2" borderId="1" xfId="0" applyFont="1" applyFill="1" applyBorder="1" applyAlignment="1" applyProtection="1">
      <alignment horizontal="center" wrapText="1"/>
    </xf>
    <xf numFmtId="0" fontId="4" fillId="5" borderId="4" xfId="0" applyFont="1" applyFill="1" applyBorder="1" applyAlignment="1">
      <alignment horizontal="center"/>
    </xf>
    <xf numFmtId="0" fontId="4" fillId="5" borderId="5" xfId="0" applyFont="1" applyFill="1" applyBorder="1" applyAlignment="1">
      <alignment horizontal="center"/>
    </xf>
    <xf numFmtId="0" fontId="4" fillId="5" borderId="4" xfId="0" applyFont="1" applyFill="1" applyBorder="1" applyAlignment="1" applyProtection="1">
      <alignment horizontal="center" wrapText="1"/>
    </xf>
    <xf numFmtId="0" fontId="4" fillId="5" borderId="5" xfId="0" applyFont="1" applyFill="1" applyBorder="1" applyAlignment="1" applyProtection="1">
      <alignment horizontal="center" wrapText="1"/>
    </xf>
    <xf numFmtId="0" fontId="4" fillId="5" borderId="12" xfId="0" applyFont="1" applyFill="1" applyBorder="1" applyAlignment="1" applyProtection="1">
      <alignment horizontal="center" wrapText="1"/>
    </xf>
    <xf numFmtId="0" fontId="2" fillId="3" borderId="20"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0" fillId="7" borderId="1" xfId="0" applyFill="1" applyBorder="1" applyAlignment="1" applyProtection="1">
      <alignment horizontal="left"/>
      <protection locked="0"/>
    </xf>
    <xf numFmtId="0" fontId="3" fillId="5" borderId="3" xfId="0" applyFont="1" applyFill="1" applyBorder="1" applyAlignment="1" applyProtection="1">
      <alignment horizontal="center" wrapText="1"/>
    </xf>
    <xf numFmtId="0" fontId="4" fillId="5" borderId="3" xfId="0" applyFont="1" applyFill="1" applyBorder="1" applyAlignment="1" applyProtection="1">
      <alignment horizontal="center" wrapText="1"/>
    </xf>
    <xf numFmtId="0" fontId="17" fillId="2" borderId="20" xfId="0" applyFont="1" applyFill="1" applyBorder="1" applyAlignment="1">
      <alignment horizontal="center"/>
    </xf>
    <xf numFmtId="0" fontId="17" fillId="2" borderId="24" xfId="0" applyFont="1" applyFill="1" applyBorder="1" applyAlignment="1">
      <alignment horizontal="center"/>
    </xf>
    <xf numFmtId="0" fontId="17" fillId="2" borderId="32" xfId="0" applyFont="1" applyFill="1" applyBorder="1" applyAlignment="1">
      <alignment horizontal="center"/>
    </xf>
    <xf numFmtId="0" fontId="4" fillId="5" borderId="12" xfId="0" applyFont="1" applyFill="1" applyBorder="1" applyAlignment="1">
      <alignment horizontal="center"/>
    </xf>
    <xf numFmtId="0" fontId="3" fillId="5" borderId="12" xfId="0" applyFont="1" applyFill="1" applyBorder="1" applyAlignment="1" applyProtection="1">
      <alignment horizontal="center" wrapText="1"/>
    </xf>
    <xf numFmtId="0" fontId="0" fillId="2" borderId="3" xfId="0" applyFill="1" applyBorder="1" applyAlignment="1">
      <alignment horizontal="center"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0" borderId="1" xfId="0" applyBorder="1" applyAlignment="1">
      <alignment horizontal="center" vertical="center"/>
    </xf>
    <xf numFmtId="0" fontId="6" fillId="0" borderId="1" xfId="0" applyFont="1" applyFill="1" applyBorder="1" applyAlignment="1">
      <alignment horizontal="center" vertical="center" wrapText="1"/>
    </xf>
    <xf numFmtId="0" fontId="16" fillId="3" borderId="9"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7" borderId="3" xfId="0" applyFill="1" applyBorder="1" applyAlignment="1">
      <alignment horizontal="left"/>
    </xf>
    <xf numFmtId="0" fontId="0" fillId="7" borderId="4" xfId="0" applyFill="1" applyBorder="1" applyAlignment="1">
      <alignment horizontal="left"/>
    </xf>
    <xf numFmtId="0" fontId="0" fillId="7" borderId="5" xfId="0" applyFill="1" applyBorder="1" applyAlignment="1">
      <alignment horizontal="left"/>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0" fillId="0" borderId="1" xfId="0" applyBorder="1" applyAlignment="1">
      <alignment horizont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 xfId="0" applyFont="1" applyBorder="1" applyAlignment="1">
      <alignment horizontal="center"/>
    </xf>
    <xf numFmtId="0" fontId="0" fillId="0" borderId="7" xfId="0" applyBorder="1" applyAlignment="1">
      <alignment horizontal="center" vertical="top" wrapText="1"/>
    </xf>
    <xf numFmtId="0" fontId="0" fillId="0" borderId="6" xfId="0" applyBorder="1" applyAlignment="1">
      <alignment horizontal="center" vertical="top" wrapText="1"/>
    </xf>
    <xf numFmtId="0" fontId="0" fillId="0" borderId="6" xfId="0" applyBorder="1" applyAlignment="1">
      <alignment horizontal="center" vertical="top"/>
    </xf>
    <xf numFmtId="0" fontId="0" fillId="0" borderId="2" xfId="0" applyBorder="1" applyAlignment="1">
      <alignment horizontal="center" vertical="top"/>
    </xf>
    <xf numFmtId="0" fontId="12" fillId="0" borderId="3" xfId="0" applyFont="1" applyBorder="1" applyAlignment="1">
      <alignment horizontal="left"/>
    </xf>
    <xf numFmtId="0" fontId="12" fillId="0" borderId="5" xfId="0" applyFont="1" applyBorder="1" applyAlignment="1">
      <alignment horizontal="left"/>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6" fillId="0" borderId="15" xfId="0" applyFont="1" applyBorder="1" applyAlignment="1">
      <alignment horizontal="center" vertical="center"/>
    </xf>
    <xf numFmtId="0" fontId="6" fillId="0" borderId="8" xfId="0" applyFont="1" applyBorder="1" applyAlignment="1">
      <alignment horizontal="center" vertical="center"/>
    </xf>
    <xf numFmtId="0" fontId="6" fillId="0" borderId="14" xfId="0" applyFont="1" applyBorder="1" applyAlignment="1">
      <alignment horizontal="center" vertical="center"/>
    </xf>
    <xf numFmtId="0" fontId="6" fillId="0" borderId="13" xfId="0" applyFont="1" applyBorder="1" applyAlignment="1">
      <alignment horizontal="center" vertical="center"/>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7" borderId="3" xfId="0" applyFont="1" applyFill="1" applyBorder="1" applyAlignment="1" applyProtection="1">
      <alignment horizontal="left"/>
      <protection locked="0"/>
    </xf>
    <xf numFmtId="0" fontId="6" fillId="7" borderId="4" xfId="0" applyFont="1" applyFill="1" applyBorder="1" applyAlignment="1" applyProtection="1">
      <alignment horizontal="left"/>
      <protection locked="0"/>
    </xf>
    <xf numFmtId="0" fontId="6" fillId="7" borderId="5" xfId="0" applyFont="1" applyFill="1" applyBorder="1" applyAlignment="1" applyProtection="1">
      <alignment horizontal="left"/>
      <protection locked="0"/>
    </xf>
  </cellXfs>
  <cellStyles count="1">
    <cellStyle name="Normal" xfId="0" builtinId="0"/>
  </cellStyles>
  <dxfs count="4">
    <dxf>
      <fill>
        <patternFill>
          <bgColor rgb="FFFF0000"/>
        </patternFill>
      </fill>
    </dxf>
    <dxf>
      <fill>
        <patternFill>
          <bgColor rgb="FFFF0000"/>
        </patternFill>
      </fill>
    </dxf>
    <dxf>
      <fill>
        <patternFill>
          <bgColor rgb="FFFFC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1"/>
  <sheetViews>
    <sheetView showGridLines="0" topLeftCell="A4" workbookViewId="0">
      <selection activeCell="K1" sqref="K1"/>
    </sheetView>
  </sheetViews>
  <sheetFormatPr baseColWidth="10" defaultRowHeight="15" x14ac:dyDescent="0.25"/>
  <cols>
    <col min="2" max="2" width="26.5703125" customWidth="1"/>
    <col min="3" max="3" width="21" customWidth="1"/>
    <col min="4" max="4" width="17.7109375" customWidth="1"/>
    <col min="5" max="5" width="18.140625" customWidth="1"/>
    <col min="6" max="6" width="21.5703125" customWidth="1"/>
    <col min="7" max="7" width="13.28515625" customWidth="1"/>
    <col min="8" max="8" width="15" bestFit="1" customWidth="1"/>
    <col min="9" max="9" width="15" customWidth="1"/>
    <col min="10" max="10" width="20" customWidth="1"/>
    <col min="11" max="11" width="19.140625" customWidth="1"/>
    <col min="12" max="12" width="18" customWidth="1"/>
    <col min="13" max="13" width="21.85546875" customWidth="1"/>
    <col min="14" max="14" width="25.140625" customWidth="1"/>
  </cols>
  <sheetData>
    <row r="2" spans="2:14" ht="18.75" x14ac:dyDescent="0.3">
      <c r="B2" s="30" t="s">
        <v>604</v>
      </c>
    </row>
    <row r="5" spans="2:14" x14ac:dyDescent="0.25">
      <c r="B5" s="1" t="s">
        <v>26</v>
      </c>
      <c r="C5" s="75" t="s">
        <v>770</v>
      </c>
    </row>
    <row r="6" spans="2:14" x14ac:dyDescent="0.25">
      <c r="B6" s="1" t="s">
        <v>9</v>
      </c>
      <c r="C6" s="105">
        <v>2021</v>
      </c>
    </row>
    <row r="9" spans="2:14" ht="64.150000000000006" customHeight="1" x14ac:dyDescent="0.25">
      <c r="B9" s="1" t="s">
        <v>0</v>
      </c>
      <c r="C9" s="62" t="s">
        <v>3</v>
      </c>
      <c r="D9" s="62" t="s">
        <v>4</v>
      </c>
      <c r="E9" s="62" t="s">
        <v>5</v>
      </c>
      <c r="F9" s="62" t="s">
        <v>6</v>
      </c>
      <c r="G9" s="62" t="s">
        <v>7</v>
      </c>
      <c r="H9" s="106" t="s">
        <v>653</v>
      </c>
      <c r="I9" s="106" t="s">
        <v>767</v>
      </c>
    </row>
    <row r="10" spans="2:14" x14ac:dyDescent="0.25">
      <c r="B10" s="1" t="s">
        <v>1</v>
      </c>
      <c r="C10" s="86">
        <v>22</v>
      </c>
      <c r="D10" s="86">
        <v>22</v>
      </c>
      <c r="E10" s="3">
        <f>D10/C10</f>
        <v>1</v>
      </c>
      <c r="F10" s="87"/>
      <c r="G10" s="1">
        <f>D10+F10</f>
        <v>22</v>
      </c>
      <c r="H10" s="107"/>
      <c r="I10" s="58">
        <f>G10-H10</f>
        <v>22</v>
      </c>
    </row>
    <row r="11" spans="2:14" ht="28.5" x14ac:dyDescent="0.45">
      <c r="B11" s="2" t="s">
        <v>576</v>
      </c>
      <c r="C11" s="86">
        <v>5</v>
      </c>
      <c r="D11" s="86">
        <v>5</v>
      </c>
      <c r="E11" s="3">
        <f t="shared" ref="E11:E13" si="0">D11/C11</f>
        <v>1</v>
      </c>
      <c r="F11" s="87"/>
      <c r="G11" s="1">
        <f t="shared" ref="G11:G13" si="1">D11+F11</f>
        <v>5</v>
      </c>
      <c r="H11" s="108"/>
      <c r="I11" s="108"/>
    </row>
    <row r="12" spans="2:14" ht="28.5" x14ac:dyDescent="0.45">
      <c r="B12" s="2" t="s">
        <v>2</v>
      </c>
      <c r="C12" s="86"/>
      <c r="D12" s="86"/>
      <c r="E12" s="3" t="e">
        <f t="shared" si="0"/>
        <v>#DIV/0!</v>
      </c>
      <c r="F12" s="87"/>
      <c r="G12" s="1">
        <f t="shared" si="1"/>
        <v>0</v>
      </c>
      <c r="H12" s="108"/>
      <c r="I12" s="109"/>
    </row>
    <row r="13" spans="2:14" x14ac:dyDescent="0.25">
      <c r="B13" s="1" t="s">
        <v>8</v>
      </c>
      <c r="C13" s="1">
        <f>SUM(C10:C12)</f>
        <v>27</v>
      </c>
      <c r="D13" s="1">
        <f>SUM(D10:D12)</f>
        <v>27</v>
      </c>
      <c r="E13" s="3">
        <f t="shared" si="0"/>
        <v>1</v>
      </c>
      <c r="F13" s="1">
        <f>SUM(F10:F12)</f>
        <v>0</v>
      </c>
      <c r="G13" s="1">
        <f t="shared" si="1"/>
        <v>27</v>
      </c>
      <c r="H13" s="110"/>
      <c r="I13" s="108"/>
    </row>
    <row r="14" spans="2:14" x14ac:dyDescent="0.25">
      <c r="B14" s="65"/>
      <c r="C14" s="66"/>
      <c r="D14" s="66"/>
      <c r="E14" s="67"/>
      <c r="F14" s="66"/>
      <c r="G14" s="66"/>
      <c r="H14" s="66"/>
      <c r="I14" s="65"/>
      <c r="J14" s="63"/>
      <c r="K14" s="64"/>
      <c r="L14" s="63"/>
      <c r="M14" s="64"/>
      <c r="N14" s="64"/>
    </row>
    <row r="15" spans="2:14" x14ac:dyDescent="0.25">
      <c r="B15" s="31" t="s">
        <v>497</v>
      </c>
      <c r="C15" s="151"/>
      <c r="D15" s="152"/>
      <c r="E15" s="152"/>
      <c r="F15" s="152"/>
      <c r="G15" s="152"/>
      <c r="H15" s="152"/>
      <c r="I15" s="153"/>
    </row>
    <row r="18" spans="2:14" x14ac:dyDescent="0.25">
      <c r="B18" t="s">
        <v>20</v>
      </c>
    </row>
    <row r="19" spans="2:14" x14ac:dyDescent="0.25">
      <c r="B19" t="s">
        <v>21</v>
      </c>
    </row>
    <row r="20" spans="2:14" x14ac:dyDescent="0.25">
      <c r="B20" s="111" t="s">
        <v>733</v>
      </c>
    </row>
    <row r="21" spans="2:14" ht="63.75" customHeight="1" x14ac:dyDescent="0.25">
      <c r="B21" s="150"/>
      <c r="C21" s="150"/>
      <c r="D21" s="150"/>
      <c r="E21" s="150"/>
      <c r="F21" s="150"/>
      <c r="G21" s="150"/>
      <c r="H21" s="150"/>
      <c r="I21" s="150"/>
      <c r="J21" s="150"/>
      <c r="K21" s="150"/>
      <c r="L21" s="150"/>
      <c r="M21" s="150"/>
      <c r="N21" s="150"/>
    </row>
  </sheetData>
  <sheetProtection algorithmName="SHA-512" hashValue="dQFgaF33ujisWf9dLU0GGrClfxdrg7+LMDjpyrQWQIuGYCPVjZ4gmd6Dsd/BBEIBD3OO5+FEoyeURy1OK670pQ==" saltValue="+kfR/ZQmMP9RDqHlXtpUuw==" spinCount="100000" sheet="1" objects="1" scenarios="1"/>
  <mergeCells count="2">
    <mergeCell ref="B21:N21"/>
    <mergeCell ref="C15:I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447"/>
  <sheetViews>
    <sheetView showGridLines="0" workbookViewId="0">
      <pane xSplit="2" ySplit="10" topLeftCell="C443" activePane="bottomRight" state="frozen"/>
      <selection activeCell="F16" sqref="F16"/>
      <selection pane="topRight" activeCell="F16" sqref="F16"/>
      <selection pane="bottomLeft" activeCell="F16" sqref="F16"/>
      <selection pane="bottomRight" activeCell="E453" sqref="E452:E453"/>
    </sheetView>
  </sheetViews>
  <sheetFormatPr baseColWidth="10" defaultRowHeight="15" x14ac:dyDescent="0.25"/>
  <cols>
    <col min="2" max="2" width="52.42578125" style="52" customWidth="1"/>
    <col min="3" max="3" width="17.140625" customWidth="1"/>
    <col min="4" max="4" width="16.7109375" customWidth="1"/>
    <col min="5" max="5" width="18" customWidth="1"/>
    <col min="6" max="6" width="17.140625" customWidth="1"/>
    <col min="7" max="7" width="17.42578125" customWidth="1"/>
    <col min="8" max="8" width="15" customWidth="1"/>
    <col min="9" max="9" width="18.42578125" customWidth="1"/>
    <col min="11" max="11" width="14" customWidth="1"/>
  </cols>
  <sheetData>
    <row r="2" spans="2:16" ht="18" x14ac:dyDescent="0.55000000000000004">
      <c r="B2" s="51" t="s">
        <v>645</v>
      </c>
    </row>
    <row r="5" spans="2:16" x14ac:dyDescent="0.25">
      <c r="B5" s="50" t="s">
        <v>26</v>
      </c>
      <c r="C5" s="104" t="str">
        <f>'TABLA 1'!C5</f>
        <v>ASTURIAS</v>
      </c>
    </row>
    <row r="6" spans="2:16" x14ac:dyDescent="0.25">
      <c r="B6" s="50" t="s">
        <v>9</v>
      </c>
      <c r="C6" s="105">
        <v>2021</v>
      </c>
    </row>
    <row r="9" spans="2:16" x14ac:dyDescent="0.25">
      <c r="D9" s="224" t="s">
        <v>106</v>
      </c>
      <c r="E9" s="224"/>
      <c r="F9" s="224"/>
      <c r="G9" s="224" t="s">
        <v>107</v>
      </c>
      <c r="H9" s="224"/>
      <c r="I9" s="224"/>
    </row>
    <row r="10" spans="2:16" ht="75" x14ac:dyDescent="0.25">
      <c r="B10" s="53" t="s">
        <v>108</v>
      </c>
      <c r="C10" s="15" t="s">
        <v>109</v>
      </c>
      <c r="D10" s="15" t="s">
        <v>110</v>
      </c>
      <c r="E10" s="15" t="s">
        <v>112</v>
      </c>
      <c r="F10" s="16" t="s">
        <v>113</v>
      </c>
      <c r="G10" s="17" t="s">
        <v>114</v>
      </c>
      <c r="H10" s="17" t="s">
        <v>115</v>
      </c>
      <c r="I10" s="15" t="s">
        <v>116</v>
      </c>
      <c r="J10" s="18"/>
      <c r="K10" s="19"/>
      <c r="L10" s="19"/>
      <c r="M10" s="19"/>
      <c r="N10" s="19"/>
      <c r="O10" s="19"/>
      <c r="P10" s="19"/>
    </row>
    <row r="11" spans="2:16" x14ac:dyDescent="0.25">
      <c r="B11" s="31" t="s">
        <v>744</v>
      </c>
      <c r="C11" s="91"/>
      <c r="D11" s="91"/>
      <c r="E11" s="91"/>
      <c r="F11" s="92"/>
      <c r="G11" s="78"/>
      <c r="H11" s="79"/>
      <c r="I11" s="91"/>
      <c r="J11" s="20"/>
      <c r="K11" s="21"/>
      <c r="L11" s="21"/>
      <c r="M11" s="21"/>
      <c r="N11" s="21"/>
      <c r="O11" s="21"/>
      <c r="P11" s="21"/>
    </row>
    <row r="12" spans="2:16" x14ac:dyDescent="0.25">
      <c r="B12" s="31" t="s">
        <v>701</v>
      </c>
      <c r="C12" s="91"/>
      <c r="D12" s="91"/>
      <c r="E12" s="91"/>
      <c r="F12" s="92"/>
      <c r="G12" s="78"/>
      <c r="H12" s="79"/>
      <c r="I12" s="91"/>
      <c r="J12" s="20"/>
      <c r="K12" s="21"/>
      <c r="L12" s="21"/>
      <c r="M12" s="21"/>
      <c r="N12" s="21"/>
      <c r="O12" s="21"/>
      <c r="P12" s="21"/>
    </row>
    <row r="13" spans="2:16" ht="14.25" x14ac:dyDescent="0.45">
      <c r="B13" s="31" t="s">
        <v>428</v>
      </c>
      <c r="C13" s="91"/>
      <c r="D13" s="91"/>
      <c r="E13" s="91"/>
      <c r="F13" s="92"/>
      <c r="G13" s="78"/>
      <c r="H13" s="79"/>
      <c r="I13" s="91"/>
      <c r="J13" s="20"/>
      <c r="K13" s="21"/>
      <c r="L13" s="21"/>
      <c r="M13" s="21"/>
      <c r="N13" s="21"/>
      <c r="O13" s="21"/>
      <c r="P13" s="21"/>
    </row>
    <row r="14" spans="2:16" ht="14.25" x14ac:dyDescent="0.45">
      <c r="B14" s="31" t="s">
        <v>147</v>
      </c>
      <c r="C14" s="93"/>
      <c r="D14" s="93"/>
      <c r="E14" s="94"/>
      <c r="F14" s="95"/>
      <c r="G14" s="78"/>
      <c r="H14" s="79"/>
      <c r="I14" s="93"/>
      <c r="J14" s="20"/>
      <c r="K14" s="21"/>
      <c r="L14" s="21"/>
      <c r="M14" s="21"/>
      <c r="N14" s="21"/>
      <c r="O14" s="21"/>
      <c r="P14" s="21"/>
    </row>
    <row r="15" spans="2:16" ht="14.25" x14ac:dyDescent="0.45">
      <c r="B15" s="31" t="s">
        <v>117</v>
      </c>
      <c r="C15" s="93"/>
      <c r="D15" s="93"/>
      <c r="E15" s="94"/>
      <c r="F15" s="95"/>
      <c r="G15" s="78"/>
      <c r="H15" s="79"/>
      <c r="I15" s="93"/>
      <c r="J15" s="20"/>
      <c r="K15" s="21"/>
      <c r="L15" s="21"/>
      <c r="M15" s="21"/>
      <c r="N15" s="21"/>
      <c r="O15" s="21"/>
      <c r="P15" s="21"/>
    </row>
    <row r="16" spans="2:16" ht="14.25" x14ac:dyDescent="0.45">
      <c r="B16" s="31" t="s">
        <v>148</v>
      </c>
      <c r="C16" s="93"/>
      <c r="D16" s="93"/>
      <c r="E16" s="94"/>
      <c r="F16" s="95"/>
      <c r="G16" s="79"/>
      <c r="H16" s="79"/>
      <c r="I16" s="93"/>
    </row>
    <row r="17" spans="2:16" ht="14.25" customHeight="1" x14ac:dyDescent="0.45">
      <c r="B17" s="31" t="s">
        <v>149</v>
      </c>
      <c r="C17" s="93"/>
      <c r="D17" s="93"/>
      <c r="E17" s="94"/>
      <c r="F17" s="95"/>
      <c r="G17" s="80"/>
      <c r="H17" s="80"/>
      <c r="I17" s="93"/>
      <c r="J17" s="22"/>
      <c r="K17" s="22"/>
      <c r="L17" s="22"/>
      <c r="M17" s="22"/>
      <c r="N17" s="22"/>
      <c r="O17" s="22"/>
      <c r="P17" s="22"/>
    </row>
    <row r="18" spans="2:16" ht="14.25" x14ac:dyDescent="0.45">
      <c r="B18" s="31" t="s">
        <v>347</v>
      </c>
      <c r="C18" s="93"/>
      <c r="D18" s="93"/>
      <c r="E18" s="94"/>
      <c r="F18" s="95"/>
      <c r="G18" s="80"/>
      <c r="H18" s="80"/>
      <c r="I18" s="93"/>
      <c r="J18" s="22"/>
      <c r="K18" s="22"/>
      <c r="L18" s="22"/>
      <c r="M18" s="22"/>
    </row>
    <row r="19" spans="2:16" ht="14.25" x14ac:dyDescent="0.45">
      <c r="B19" s="31" t="s">
        <v>150</v>
      </c>
      <c r="C19" s="93"/>
      <c r="D19" s="93"/>
      <c r="E19" s="93"/>
      <c r="F19" s="95"/>
      <c r="G19" s="80"/>
      <c r="H19" s="80"/>
      <c r="I19" s="93"/>
      <c r="J19" s="22"/>
      <c r="K19" s="22"/>
      <c r="L19" s="22"/>
      <c r="M19" s="22"/>
    </row>
    <row r="20" spans="2:16" ht="14.25" x14ac:dyDescent="0.45">
      <c r="B20" s="31" t="s">
        <v>429</v>
      </c>
      <c r="C20" s="93"/>
      <c r="D20" s="93"/>
      <c r="E20" s="93"/>
      <c r="F20" s="95"/>
      <c r="G20" s="80"/>
      <c r="H20" s="80"/>
      <c r="I20" s="93"/>
      <c r="J20" s="22"/>
      <c r="K20" s="22"/>
      <c r="L20" s="22"/>
      <c r="M20" s="22"/>
    </row>
    <row r="21" spans="2:16" ht="14.25" x14ac:dyDescent="0.45">
      <c r="B21" s="31" t="s">
        <v>151</v>
      </c>
      <c r="C21" s="93"/>
      <c r="D21" s="93"/>
      <c r="E21" s="93"/>
      <c r="F21" s="95"/>
      <c r="G21" s="79"/>
      <c r="H21" s="79"/>
      <c r="I21" s="93"/>
    </row>
    <row r="22" spans="2:16" ht="14.25" x14ac:dyDescent="0.45">
      <c r="B22" s="31" t="s">
        <v>152</v>
      </c>
      <c r="C22" s="93"/>
      <c r="D22" s="93"/>
      <c r="E22" s="93"/>
      <c r="F22" s="95"/>
      <c r="G22" s="79"/>
      <c r="H22" s="79"/>
      <c r="I22" s="93"/>
    </row>
    <row r="23" spans="2:16" ht="14.25" x14ac:dyDescent="0.45">
      <c r="B23" s="31" t="s">
        <v>745</v>
      </c>
      <c r="C23" s="93"/>
      <c r="D23" s="93"/>
      <c r="E23" s="93"/>
      <c r="F23" s="95"/>
      <c r="G23" s="79"/>
      <c r="H23" s="79"/>
      <c r="I23" s="93"/>
    </row>
    <row r="24" spans="2:16" ht="14.25" x14ac:dyDescent="0.45">
      <c r="B24" s="31" t="s">
        <v>153</v>
      </c>
      <c r="C24" s="93"/>
      <c r="D24" s="93"/>
      <c r="E24" s="93"/>
      <c r="F24" s="95"/>
      <c r="G24" s="79"/>
      <c r="H24" s="79"/>
      <c r="I24" s="93"/>
    </row>
    <row r="25" spans="2:16" ht="14.25" x14ac:dyDescent="0.45">
      <c r="B25" s="31" t="s">
        <v>154</v>
      </c>
      <c r="C25" s="93"/>
      <c r="D25" s="93"/>
      <c r="E25" s="93"/>
      <c r="F25" s="95"/>
      <c r="G25" s="79"/>
      <c r="H25" s="79"/>
      <c r="I25" s="93"/>
    </row>
    <row r="26" spans="2:16" ht="14.25" x14ac:dyDescent="0.45">
      <c r="B26" s="31" t="s">
        <v>155</v>
      </c>
      <c r="C26" s="93"/>
      <c r="D26" s="93"/>
      <c r="E26" s="93"/>
      <c r="F26" s="95"/>
      <c r="G26" s="79"/>
      <c r="H26" s="79"/>
      <c r="I26" s="93"/>
    </row>
    <row r="27" spans="2:16" ht="14.25" x14ac:dyDescent="0.45">
      <c r="B27" s="31" t="s">
        <v>118</v>
      </c>
      <c r="C27" s="96"/>
      <c r="D27" s="96"/>
      <c r="E27" s="96"/>
      <c r="F27" s="95"/>
      <c r="G27" s="79"/>
      <c r="H27" s="79"/>
      <c r="I27" s="96"/>
    </row>
    <row r="28" spans="2:16" ht="14.25" x14ac:dyDescent="0.45">
      <c r="B28" s="31" t="s">
        <v>156</v>
      </c>
      <c r="C28" s="93"/>
      <c r="D28" s="93"/>
      <c r="E28" s="93"/>
      <c r="F28" s="95"/>
      <c r="G28" s="79"/>
      <c r="H28" s="79"/>
      <c r="I28" s="93"/>
    </row>
    <row r="29" spans="2:16" ht="14.25" x14ac:dyDescent="0.45">
      <c r="B29" s="31" t="s">
        <v>157</v>
      </c>
      <c r="C29" s="93"/>
      <c r="D29" s="93"/>
      <c r="E29" s="93"/>
      <c r="F29" s="95"/>
      <c r="G29" s="79"/>
      <c r="H29" s="79"/>
      <c r="I29" s="93"/>
    </row>
    <row r="30" spans="2:16" ht="14.25" x14ac:dyDescent="0.45">
      <c r="B30" s="31" t="s">
        <v>158</v>
      </c>
      <c r="C30" s="93"/>
      <c r="D30" s="93"/>
      <c r="E30" s="93"/>
      <c r="F30" s="95"/>
      <c r="G30" s="79"/>
      <c r="H30" s="79"/>
      <c r="I30" s="93"/>
    </row>
    <row r="31" spans="2:16" ht="14.25" x14ac:dyDescent="0.45">
      <c r="B31" s="31" t="s">
        <v>159</v>
      </c>
      <c r="C31" s="93"/>
      <c r="D31" s="93"/>
      <c r="E31" s="93"/>
      <c r="F31" s="95"/>
      <c r="G31" s="79"/>
      <c r="H31" s="79"/>
      <c r="I31" s="93"/>
    </row>
    <row r="32" spans="2:16" x14ac:dyDescent="0.25">
      <c r="B32" s="31" t="s">
        <v>160</v>
      </c>
      <c r="C32" s="93"/>
      <c r="D32" s="93"/>
      <c r="E32" s="93"/>
      <c r="F32" s="95"/>
      <c r="G32" s="79"/>
      <c r="H32" s="79"/>
      <c r="I32" s="93"/>
    </row>
    <row r="33" spans="2:9" ht="14.25" x14ac:dyDescent="0.45">
      <c r="B33" s="31" t="s">
        <v>348</v>
      </c>
      <c r="C33" s="93"/>
      <c r="D33" s="93"/>
      <c r="E33" s="93"/>
      <c r="F33" s="95"/>
      <c r="G33" s="79"/>
      <c r="H33" s="79"/>
      <c r="I33" s="93"/>
    </row>
    <row r="34" spans="2:9" ht="14.25" x14ac:dyDescent="0.45">
      <c r="B34" s="31" t="s">
        <v>161</v>
      </c>
      <c r="C34" s="93"/>
      <c r="D34" s="93"/>
      <c r="E34" s="93"/>
      <c r="F34" s="95"/>
      <c r="G34" s="79"/>
      <c r="H34" s="79"/>
      <c r="I34" s="93"/>
    </row>
    <row r="35" spans="2:9" ht="14.25" x14ac:dyDescent="0.45">
      <c r="B35" s="31" t="s">
        <v>430</v>
      </c>
      <c r="C35" s="93"/>
      <c r="D35" s="93"/>
      <c r="E35" s="93"/>
      <c r="F35" s="95"/>
      <c r="G35" s="79"/>
      <c r="H35" s="79"/>
      <c r="I35" s="93"/>
    </row>
    <row r="36" spans="2:9" ht="14.25" x14ac:dyDescent="0.45">
      <c r="B36" s="31" t="s">
        <v>349</v>
      </c>
      <c r="C36" s="93"/>
      <c r="D36" s="93"/>
      <c r="E36" s="93"/>
      <c r="F36" s="95"/>
      <c r="G36" s="79"/>
      <c r="H36" s="79"/>
      <c r="I36" s="93"/>
    </row>
    <row r="37" spans="2:9" x14ac:dyDescent="0.25">
      <c r="B37" s="31" t="s">
        <v>702</v>
      </c>
      <c r="C37" s="93"/>
      <c r="D37" s="93"/>
      <c r="E37" s="93"/>
      <c r="F37" s="95"/>
      <c r="G37" s="79"/>
      <c r="H37" s="79"/>
      <c r="I37" s="93"/>
    </row>
    <row r="38" spans="2:9" ht="14.25" x14ac:dyDescent="0.45">
      <c r="B38" s="31" t="s">
        <v>162</v>
      </c>
      <c r="C38" s="93"/>
      <c r="D38" s="93"/>
      <c r="E38" s="93"/>
      <c r="F38" s="95"/>
      <c r="G38" s="79"/>
      <c r="H38" s="79"/>
      <c r="I38" s="93"/>
    </row>
    <row r="39" spans="2:9" ht="14.25" x14ac:dyDescent="0.45">
      <c r="B39" s="31" t="s">
        <v>350</v>
      </c>
      <c r="C39" s="93"/>
      <c r="D39" s="93"/>
      <c r="E39" s="93"/>
      <c r="F39" s="95"/>
      <c r="G39" s="79"/>
      <c r="H39" s="79"/>
      <c r="I39" s="93"/>
    </row>
    <row r="40" spans="2:9" ht="14.25" x14ac:dyDescent="0.45">
      <c r="B40" s="31" t="s">
        <v>163</v>
      </c>
      <c r="C40" s="93"/>
      <c r="D40" s="93"/>
      <c r="E40" s="93"/>
      <c r="F40" s="95"/>
      <c r="G40" s="79"/>
      <c r="H40" s="79"/>
      <c r="I40" s="93"/>
    </row>
    <row r="41" spans="2:9" x14ac:dyDescent="0.25">
      <c r="B41" s="31" t="s">
        <v>351</v>
      </c>
      <c r="C41" s="93"/>
      <c r="D41" s="93"/>
      <c r="E41" s="93"/>
      <c r="F41" s="95"/>
      <c r="G41" s="79"/>
      <c r="H41" s="79"/>
      <c r="I41" s="93"/>
    </row>
    <row r="42" spans="2:9" ht="14.25" x14ac:dyDescent="0.45">
      <c r="B42" s="31" t="s">
        <v>352</v>
      </c>
      <c r="C42" s="93"/>
      <c r="D42" s="93"/>
      <c r="E42" s="93"/>
      <c r="F42" s="95"/>
      <c r="G42" s="79"/>
      <c r="H42" s="79"/>
      <c r="I42" s="93"/>
    </row>
    <row r="43" spans="2:9" ht="14.25" x14ac:dyDescent="0.45">
      <c r="B43" s="31" t="s">
        <v>164</v>
      </c>
      <c r="C43" s="93"/>
      <c r="D43" s="93"/>
      <c r="E43" s="93"/>
      <c r="F43" s="95"/>
      <c r="G43" s="79"/>
      <c r="H43" s="79"/>
      <c r="I43" s="93"/>
    </row>
    <row r="44" spans="2:9" ht="14.25" x14ac:dyDescent="0.45">
      <c r="B44" s="31" t="s">
        <v>165</v>
      </c>
      <c r="C44" s="93"/>
      <c r="D44" s="93"/>
      <c r="E44" s="93"/>
      <c r="F44" s="95"/>
      <c r="G44" s="79"/>
      <c r="H44" s="79"/>
      <c r="I44" s="93"/>
    </row>
    <row r="45" spans="2:9" ht="14.25" x14ac:dyDescent="0.45">
      <c r="B45" s="31" t="s">
        <v>166</v>
      </c>
      <c r="C45" s="93"/>
      <c r="D45" s="93"/>
      <c r="E45" s="93"/>
      <c r="F45" s="95"/>
      <c r="G45" s="79"/>
      <c r="H45" s="79"/>
      <c r="I45" s="93"/>
    </row>
    <row r="46" spans="2:9" ht="14.25" x14ac:dyDescent="0.45">
      <c r="B46" s="31" t="s">
        <v>353</v>
      </c>
      <c r="C46" s="93"/>
      <c r="D46" s="93"/>
      <c r="E46" s="93"/>
      <c r="F46" s="95"/>
      <c r="G46" s="79"/>
      <c r="H46" s="79"/>
      <c r="I46" s="93"/>
    </row>
    <row r="47" spans="2:9" ht="14.25" x14ac:dyDescent="0.45">
      <c r="B47" s="31" t="s">
        <v>167</v>
      </c>
      <c r="C47" s="93"/>
      <c r="D47" s="93"/>
      <c r="E47" s="93"/>
      <c r="F47" s="95"/>
      <c r="G47" s="79"/>
      <c r="H47" s="79"/>
      <c r="I47" s="93"/>
    </row>
    <row r="48" spans="2:9" ht="14.25" x14ac:dyDescent="0.45">
      <c r="B48" s="31" t="s">
        <v>703</v>
      </c>
      <c r="C48" s="93"/>
      <c r="D48" s="93"/>
      <c r="E48" s="93"/>
      <c r="F48" s="95"/>
      <c r="G48" s="79"/>
      <c r="H48" s="79"/>
      <c r="I48" s="93"/>
    </row>
    <row r="49" spans="2:9" ht="14.25" x14ac:dyDescent="0.45">
      <c r="B49" s="31" t="s">
        <v>168</v>
      </c>
      <c r="C49" s="93"/>
      <c r="D49" s="93"/>
      <c r="E49" s="93"/>
      <c r="F49" s="95"/>
      <c r="G49" s="79"/>
      <c r="H49" s="79"/>
      <c r="I49" s="93"/>
    </row>
    <row r="50" spans="2:9" ht="14.25" x14ac:dyDescent="0.45">
      <c r="B50" s="31" t="s">
        <v>169</v>
      </c>
      <c r="C50" s="93"/>
      <c r="D50" s="93"/>
      <c r="E50" s="93"/>
      <c r="F50" s="95"/>
      <c r="G50" s="79"/>
      <c r="H50" s="79"/>
      <c r="I50" s="93"/>
    </row>
    <row r="51" spans="2:9" ht="14.25" x14ac:dyDescent="0.45">
      <c r="B51" s="31" t="s">
        <v>170</v>
      </c>
      <c r="C51" s="93"/>
      <c r="D51" s="93"/>
      <c r="E51" s="93"/>
      <c r="F51" s="95"/>
      <c r="G51" s="79"/>
      <c r="H51" s="79"/>
      <c r="I51" s="93"/>
    </row>
    <row r="52" spans="2:9" x14ac:dyDescent="0.25">
      <c r="B52" s="31" t="s">
        <v>431</v>
      </c>
      <c r="C52" s="93"/>
      <c r="D52" s="93"/>
      <c r="E52" s="93"/>
      <c r="F52" s="95"/>
      <c r="G52" s="79"/>
      <c r="H52" s="79"/>
      <c r="I52" s="93"/>
    </row>
    <row r="53" spans="2:9" ht="14.25" x14ac:dyDescent="0.45">
      <c r="B53" s="31" t="s">
        <v>354</v>
      </c>
      <c r="C53" s="93"/>
      <c r="D53" s="93"/>
      <c r="E53" s="93"/>
      <c r="F53" s="95"/>
      <c r="G53" s="79"/>
      <c r="H53" s="79"/>
      <c r="I53" s="93"/>
    </row>
    <row r="54" spans="2:9" ht="14.25" x14ac:dyDescent="0.45">
      <c r="B54" s="31" t="s">
        <v>355</v>
      </c>
      <c r="C54" s="93"/>
      <c r="D54" s="93"/>
      <c r="E54" s="93"/>
      <c r="F54" s="95"/>
      <c r="G54" s="79"/>
      <c r="H54" s="79"/>
      <c r="I54" s="93"/>
    </row>
    <row r="55" spans="2:9" ht="14.25" x14ac:dyDescent="0.45">
      <c r="B55" s="31" t="s">
        <v>356</v>
      </c>
      <c r="C55" s="93"/>
      <c r="D55" s="93"/>
      <c r="E55" s="93"/>
      <c r="F55" s="95"/>
      <c r="G55" s="79"/>
      <c r="H55" s="79"/>
      <c r="I55" s="93"/>
    </row>
    <row r="56" spans="2:9" ht="14.25" x14ac:dyDescent="0.45">
      <c r="B56" s="31" t="s">
        <v>587</v>
      </c>
      <c r="C56" s="93"/>
      <c r="D56" s="93"/>
      <c r="E56" s="93"/>
      <c r="F56" s="95"/>
      <c r="G56" s="79"/>
      <c r="H56" s="79"/>
      <c r="I56" s="93"/>
    </row>
    <row r="57" spans="2:9" x14ac:dyDescent="0.25">
      <c r="B57" s="31" t="s">
        <v>171</v>
      </c>
      <c r="C57" s="93"/>
      <c r="D57" s="93"/>
      <c r="E57" s="93"/>
      <c r="F57" s="95"/>
      <c r="G57" s="79"/>
      <c r="H57" s="79"/>
      <c r="I57" s="93"/>
    </row>
    <row r="58" spans="2:9" ht="14.25" x14ac:dyDescent="0.45">
      <c r="B58" s="31" t="s">
        <v>172</v>
      </c>
      <c r="C58" s="93"/>
      <c r="D58" s="93"/>
      <c r="E58" s="93"/>
      <c r="F58" s="95"/>
      <c r="G58" s="79"/>
      <c r="H58" s="79"/>
      <c r="I58" s="93"/>
    </row>
    <row r="59" spans="2:9" ht="14.25" x14ac:dyDescent="0.45">
      <c r="B59" s="31" t="s">
        <v>357</v>
      </c>
      <c r="C59" s="93"/>
      <c r="D59" s="93"/>
      <c r="E59" s="93"/>
      <c r="F59" s="95"/>
      <c r="G59" s="79"/>
      <c r="H59" s="79"/>
      <c r="I59" s="93"/>
    </row>
    <row r="60" spans="2:9" x14ac:dyDescent="0.25">
      <c r="B60" s="31" t="s">
        <v>173</v>
      </c>
      <c r="C60" s="93">
        <v>6</v>
      </c>
      <c r="D60" s="93">
        <v>0</v>
      </c>
      <c r="E60" s="93"/>
      <c r="F60" s="95"/>
      <c r="G60" s="79"/>
      <c r="H60" s="79"/>
      <c r="I60" s="93"/>
    </row>
    <row r="61" spans="2:9" x14ac:dyDescent="0.25">
      <c r="B61" s="31" t="s">
        <v>704</v>
      </c>
      <c r="C61" s="93"/>
      <c r="D61" s="93"/>
      <c r="E61" s="93"/>
      <c r="F61" s="95"/>
      <c r="G61" s="79"/>
      <c r="H61" s="79"/>
      <c r="I61" s="93"/>
    </row>
    <row r="62" spans="2:9" ht="14.25" x14ac:dyDescent="0.45">
      <c r="B62" s="31" t="s">
        <v>174</v>
      </c>
      <c r="C62" s="93"/>
      <c r="D62" s="93"/>
      <c r="E62" s="93"/>
      <c r="F62" s="95"/>
      <c r="G62" s="79"/>
      <c r="H62" s="79"/>
      <c r="I62" s="93"/>
    </row>
    <row r="63" spans="2:9" ht="14.25" x14ac:dyDescent="0.45">
      <c r="B63" s="31" t="s">
        <v>119</v>
      </c>
      <c r="C63" s="93"/>
      <c r="D63" s="93"/>
      <c r="E63" s="93"/>
      <c r="F63" s="95"/>
      <c r="G63" s="79"/>
      <c r="H63" s="79"/>
      <c r="I63" s="93"/>
    </row>
    <row r="64" spans="2:9" ht="14.25" x14ac:dyDescent="0.45">
      <c r="B64" s="31" t="s">
        <v>175</v>
      </c>
      <c r="C64" s="93"/>
      <c r="D64" s="93"/>
      <c r="E64" s="93"/>
      <c r="F64" s="95"/>
      <c r="G64" s="79"/>
      <c r="H64" s="79"/>
      <c r="I64" s="93"/>
    </row>
    <row r="65" spans="2:9" x14ac:dyDescent="0.25">
      <c r="B65" s="31" t="s">
        <v>619</v>
      </c>
      <c r="C65" s="93"/>
      <c r="D65" s="93"/>
      <c r="E65" s="93"/>
      <c r="F65" s="95"/>
      <c r="G65" s="79"/>
      <c r="H65" s="79"/>
      <c r="I65" s="93"/>
    </row>
    <row r="66" spans="2:9" ht="14.25" x14ac:dyDescent="0.45">
      <c r="B66" s="31" t="s">
        <v>176</v>
      </c>
      <c r="C66" s="93"/>
      <c r="D66" s="93"/>
      <c r="E66" s="93"/>
      <c r="F66" s="95"/>
      <c r="G66" s="79"/>
      <c r="H66" s="79"/>
      <c r="I66" s="93"/>
    </row>
    <row r="67" spans="2:9" ht="14.25" x14ac:dyDescent="0.45">
      <c r="B67" s="31" t="s">
        <v>120</v>
      </c>
      <c r="C67" s="93"/>
      <c r="D67" s="93"/>
      <c r="E67" s="93"/>
      <c r="F67" s="95"/>
      <c r="G67" s="79"/>
      <c r="H67" s="79"/>
      <c r="I67" s="93"/>
    </row>
    <row r="68" spans="2:9" x14ac:dyDescent="0.25">
      <c r="B68" s="31" t="s">
        <v>432</v>
      </c>
      <c r="C68" s="93"/>
      <c r="D68" s="93"/>
      <c r="E68" s="93"/>
      <c r="F68" s="95"/>
      <c r="G68" s="79"/>
      <c r="H68" s="79"/>
      <c r="I68" s="93"/>
    </row>
    <row r="69" spans="2:9" x14ac:dyDescent="0.25">
      <c r="B69" s="31" t="s">
        <v>177</v>
      </c>
      <c r="C69" s="93"/>
      <c r="D69" s="93"/>
      <c r="E69" s="93"/>
      <c r="F69" s="95"/>
      <c r="G69" s="79"/>
      <c r="H69" s="79"/>
      <c r="I69" s="93"/>
    </row>
    <row r="70" spans="2:9" x14ac:dyDescent="0.25">
      <c r="B70" s="31" t="s">
        <v>705</v>
      </c>
      <c r="C70" s="93"/>
      <c r="D70" s="93"/>
      <c r="E70" s="93"/>
      <c r="F70" s="95"/>
      <c r="G70" s="79"/>
      <c r="H70" s="79"/>
      <c r="I70" s="93"/>
    </row>
    <row r="71" spans="2:9" x14ac:dyDescent="0.25">
      <c r="B71" s="31" t="s">
        <v>433</v>
      </c>
      <c r="C71" s="93"/>
      <c r="D71" s="93"/>
      <c r="E71" s="93"/>
      <c r="F71" s="95"/>
      <c r="G71" s="79"/>
      <c r="H71" s="79"/>
      <c r="I71" s="93"/>
    </row>
    <row r="72" spans="2:9" ht="14.25" x14ac:dyDescent="0.45">
      <c r="B72" s="31" t="s">
        <v>178</v>
      </c>
      <c r="C72" s="97"/>
      <c r="D72" s="97"/>
      <c r="E72" s="97"/>
      <c r="F72" s="98"/>
      <c r="G72" s="79"/>
      <c r="H72" s="79"/>
      <c r="I72" s="97"/>
    </row>
    <row r="73" spans="2:9" x14ac:dyDescent="0.25">
      <c r="B73" s="31" t="s">
        <v>588</v>
      </c>
      <c r="C73" s="97"/>
      <c r="D73" s="97"/>
      <c r="E73" s="97"/>
      <c r="F73" s="98"/>
      <c r="G73" s="79"/>
      <c r="H73" s="79"/>
      <c r="I73" s="97"/>
    </row>
    <row r="74" spans="2:9" x14ac:dyDescent="0.25">
      <c r="B74" s="31" t="s">
        <v>620</v>
      </c>
      <c r="C74" s="97"/>
      <c r="D74" s="97"/>
      <c r="E74" s="97"/>
      <c r="F74" s="98"/>
      <c r="G74" s="79"/>
      <c r="H74" s="79"/>
      <c r="I74" s="97"/>
    </row>
    <row r="75" spans="2:9" x14ac:dyDescent="0.25">
      <c r="B75" s="31" t="s">
        <v>179</v>
      </c>
      <c r="C75" s="97"/>
      <c r="D75" s="97"/>
      <c r="E75" s="99"/>
      <c r="F75" s="100"/>
      <c r="G75" s="79"/>
      <c r="H75" s="79"/>
      <c r="I75" s="97"/>
    </row>
    <row r="76" spans="2:9" ht="14.25" x14ac:dyDescent="0.45">
      <c r="B76" s="31" t="s">
        <v>180</v>
      </c>
      <c r="C76" s="97"/>
      <c r="D76" s="97"/>
      <c r="E76" s="99"/>
      <c r="F76" s="100"/>
      <c r="G76" s="79"/>
      <c r="H76" s="79"/>
      <c r="I76" s="97"/>
    </row>
    <row r="77" spans="2:9" ht="14.25" x14ac:dyDescent="0.45">
      <c r="B77" s="31" t="s">
        <v>434</v>
      </c>
      <c r="C77" s="97"/>
      <c r="D77" s="97"/>
      <c r="E77" s="99"/>
      <c r="F77" s="100"/>
      <c r="G77" s="79"/>
      <c r="H77" s="79"/>
      <c r="I77" s="97"/>
    </row>
    <row r="78" spans="2:9" x14ac:dyDescent="0.25">
      <c r="B78" s="31" t="s">
        <v>706</v>
      </c>
      <c r="C78" s="97"/>
      <c r="D78" s="97"/>
      <c r="E78" s="99"/>
      <c r="F78" s="100"/>
      <c r="G78" s="79"/>
      <c r="H78" s="79"/>
      <c r="I78" s="97"/>
    </row>
    <row r="79" spans="2:9" ht="14.25" x14ac:dyDescent="0.45">
      <c r="B79" s="31" t="s">
        <v>181</v>
      </c>
      <c r="C79" s="97"/>
      <c r="D79" s="97"/>
      <c r="E79" s="97"/>
      <c r="F79" s="98"/>
      <c r="G79" s="79"/>
      <c r="H79" s="79"/>
      <c r="I79" s="97"/>
    </row>
    <row r="80" spans="2:9" ht="14.25" x14ac:dyDescent="0.45">
      <c r="B80" s="31" t="s">
        <v>182</v>
      </c>
      <c r="C80" s="93"/>
      <c r="D80" s="93"/>
      <c r="E80" s="93"/>
      <c r="F80" s="95"/>
      <c r="G80" s="79"/>
      <c r="H80" s="79"/>
      <c r="I80" s="93"/>
    </row>
    <row r="81" spans="2:9" x14ac:dyDescent="0.25">
      <c r="B81" s="31" t="s">
        <v>183</v>
      </c>
      <c r="C81" s="93"/>
      <c r="D81" s="93"/>
      <c r="E81" s="93"/>
      <c r="F81" s="95"/>
      <c r="G81" s="79"/>
      <c r="H81" s="79"/>
      <c r="I81" s="93"/>
    </row>
    <row r="82" spans="2:9" ht="14.25" x14ac:dyDescent="0.45">
      <c r="B82" s="31" t="s">
        <v>358</v>
      </c>
      <c r="C82" s="93"/>
      <c r="D82" s="93"/>
      <c r="E82" s="93"/>
      <c r="F82" s="95"/>
      <c r="G82" s="79"/>
      <c r="H82" s="79"/>
      <c r="I82" s="93"/>
    </row>
    <row r="83" spans="2:9" ht="14.25" x14ac:dyDescent="0.45">
      <c r="B83" s="31" t="s">
        <v>184</v>
      </c>
      <c r="C83" s="93"/>
      <c r="D83" s="93"/>
      <c r="E83" s="93"/>
      <c r="F83" s="95"/>
      <c r="G83" s="79"/>
      <c r="H83" s="79"/>
      <c r="I83" s="93"/>
    </row>
    <row r="84" spans="2:9" ht="14.25" x14ac:dyDescent="0.45">
      <c r="B84" s="31" t="s">
        <v>359</v>
      </c>
      <c r="C84" s="93"/>
      <c r="D84" s="93"/>
      <c r="E84" s="93"/>
      <c r="F84" s="95"/>
      <c r="G84" s="79"/>
      <c r="H84" s="79"/>
      <c r="I84" s="93"/>
    </row>
    <row r="85" spans="2:9" ht="14.25" x14ac:dyDescent="0.45">
      <c r="B85" s="31" t="s">
        <v>185</v>
      </c>
      <c r="C85" s="93"/>
      <c r="D85" s="93"/>
      <c r="E85" s="93"/>
      <c r="F85" s="95"/>
      <c r="G85" s="79"/>
      <c r="H85" s="79"/>
      <c r="I85" s="93"/>
    </row>
    <row r="86" spans="2:9" ht="14.25" x14ac:dyDescent="0.45">
      <c r="B86" s="31" t="s">
        <v>360</v>
      </c>
      <c r="C86" s="93"/>
      <c r="D86" s="93"/>
      <c r="E86" s="93"/>
      <c r="F86" s="95"/>
      <c r="G86" s="79"/>
      <c r="H86" s="79"/>
      <c r="I86" s="93"/>
    </row>
    <row r="87" spans="2:9" ht="14.25" x14ac:dyDescent="0.45">
      <c r="B87" s="31" t="s">
        <v>361</v>
      </c>
      <c r="C87" s="93"/>
      <c r="D87" s="93"/>
      <c r="E87" s="93"/>
      <c r="F87" s="95"/>
      <c r="G87" s="79"/>
      <c r="H87" s="79"/>
      <c r="I87" s="93"/>
    </row>
    <row r="88" spans="2:9" ht="14.25" x14ac:dyDescent="0.45">
      <c r="B88" s="31" t="s">
        <v>362</v>
      </c>
      <c r="C88" s="93"/>
      <c r="D88" s="93"/>
      <c r="E88" s="93"/>
      <c r="F88" s="95"/>
      <c r="G88" s="79"/>
      <c r="H88" s="79"/>
      <c r="I88" s="93"/>
    </row>
    <row r="89" spans="2:9" ht="14.25" x14ac:dyDescent="0.45">
      <c r="B89" s="31" t="s">
        <v>621</v>
      </c>
      <c r="C89" s="93"/>
      <c r="D89" s="93"/>
      <c r="E89" s="93"/>
      <c r="F89" s="95"/>
      <c r="G89" s="79"/>
      <c r="H89" s="79"/>
      <c r="I89" s="93"/>
    </row>
    <row r="90" spans="2:9" ht="14.25" x14ac:dyDescent="0.45">
      <c r="B90" s="31" t="s">
        <v>622</v>
      </c>
      <c r="C90" s="93"/>
      <c r="D90" s="93"/>
      <c r="E90" s="93"/>
      <c r="F90" s="95"/>
      <c r="G90" s="79"/>
      <c r="H90" s="79"/>
      <c r="I90" s="93"/>
    </row>
    <row r="91" spans="2:9" x14ac:dyDescent="0.25">
      <c r="B91" s="31" t="s">
        <v>363</v>
      </c>
      <c r="C91" s="93"/>
      <c r="D91" s="93"/>
      <c r="E91" s="93"/>
      <c r="F91" s="95"/>
      <c r="G91" s="79"/>
      <c r="H91" s="79"/>
      <c r="I91" s="93"/>
    </row>
    <row r="92" spans="2:9" ht="14.25" x14ac:dyDescent="0.45">
      <c r="B92" s="31" t="s">
        <v>623</v>
      </c>
      <c r="C92" s="93"/>
      <c r="D92" s="93"/>
      <c r="E92" s="93"/>
      <c r="F92" s="95"/>
      <c r="G92" s="79"/>
      <c r="H92" s="79"/>
      <c r="I92" s="93"/>
    </row>
    <row r="93" spans="2:9" ht="14.25" x14ac:dyDescent="0.45">
      <c r="B93" s="31" t="s">
        <v>186</v>
      </c>
      <c r="C93" s="93"/>
      <c r="D93" s="93"/>
      <c r="E93" s="93"/>
      <c r="F93" s="95"/>
      <c r="G93" s="79"/>
      <c r="H93" s="79"/>
      <c r="I93" s="93"/>
    </row>
    <row r="94" spans="2:9" x14ac:dyDescent="0.25">
      <c r="B94" s="31" t="s">
        <v>187</v>
      </c>
      <c r="C94" s="93"/>
      <c r="D94" s="93"/>
      <c r="E94" s="93"/>
      <c r="F94" s="95"/>
      <c r="G94" s="79"/>
      <c r="H94" s="79"/>
      <c r="I94" s="93"/>
    </row>
    <row r="95" spans="2:9" x14ac:dyDescent="0.25">
      <c r="B95" s="31" t="s">
        <v>364</v>
      </c>
      <c r="C95" s="93"/>
      <c r="D95" s="93"/>
      <c r="E95" s="93"/>
      <c r="F95" s="95"/>
      <c r="G95" s="79"/>
      <c r="H95" s="79"/>
      <c r="I95" s="93"/>
    </row>
    <row r="96" spans="2:9" ht="14.25" x14ac:dyDescent="0.45">
      <c r="B96" s="31" t="s">
        <v>188</v>
      </c>
      <c r="C96" s="93"/>
      <c r="D96" s="93"/>
      <c r="E96" s="93"/>
      <c r="F96" s="95"/>
      <c r="G96" s="79"/>
      <c r="H96" s="79"/>
      <c r="I96" s="93"/>
    </row>
    <row r="97" spans="2:9" ht="14.25" x14ac:dyDescent="0.45">
      <c r="B97" s="31" t="s">
        <v>365</v>
      </c>
      <c r="C97" s="93"/>
      <c r="D97" s="93"/>
      <c r="E97" s="93"/>
      <c r="F97" s="95"/>
      <c r="G97" s="79"/>
      <c r="H97" s="79"/>
      <c r="I97" s="93"/>
    </row>
    <row r="98" spans="2:9" ht="14.25" x14ac:dyDescent="0.45">
      <c r="B98" s="31" t="s">
        <v>366</v>
      </c>
      <c r="C98" s="93"/>
      <c r="D98" s="93"/>
      <c r="E98" s="93"/>
      <c r="F98" s="95"/>
      <c r="G98" s="79"/>
      <c r="H98" s="79"/>
      <c r="I98" s="93"/>
    </row>
    <row r="99" spans="2:9" ht="14.25" x14ac:dyDescent="0.45">
      <c r="B99" s="31" t="s">
        <v>189</v>
      </c>
      <c r="C99" s="93"/>
      <c r="D99" s="93"/>
      <c r="E99" s="93"/>
      <c r="F99" s="95"/>
      <c r="G99" s="79"/>
      <c r="H99" s="79"/>
      <c r="I99" s="93"/>
    </row>
    <row r="100" spans="2:9" x14ac:dyDescent="0.25">
      <c r="B100" s="31" t="s">
        <v>190</v>
      </c>
      <c r="C100" s="93"/>
      <c r="D100" s="93"/>
      <c r="E100" s="93"/>
      <c r="F100" s="95"/>
      <c r="G100" s="79"/>
      <c r="H100" s="79"/>
      <c r="I100" s="93"/>
    </row>
    <row r="101" spans="2:9" ht="14.25" x14ac:dyDescent="0.45">
      <c r="B101" s="31" t="s">
        <v>367</v>
      </c>
      <c r="C101" s="93"/>
      <c r="D101" s="93"/>
      <c r="E101" s="93"/>
      <c r="F101" s="95"/>
      <c r="G101" s="79"/>
      <c r="H101" s="79"/>
      <c r="I101" s="93"/>
    </row>
    <row r="102" spans="2:9" x14ac:dyDescent="0.25">
      <c r="B102" s="31" t="s">
        <v>191</v>
      </c>
      <c r="C102" s="93"/>
      <c r="D102" s="93"/>
      <c r="E102" s="93"/>
      <c r="F102" s="95"/>
      <c r="G102" s="79"/>
      <c r="H102" s="79"/>
      <c r="I102" s="93"/>
    </row>
    <row r="103" spans="2:9" x14ac:dyDescent="0.25">
      <c r="B103" s="31" t="s">
        <v>192</v>
      </c>
      <c r="C103" s="93"/>
      <c r="D103" s="93"/>
      <c r="E103" s="93"/>
      <c r="F103" s="95"/>
      <c r="G103" s="79"/>
      <c r="H103" s="79"/>
      <c r="I103" s="93"/>
    </row>
    <row r="104" spans="2:9" x14ac:dyDescent="0.25">
      <c r="B104" s="31" t="s">
        <v>368</v>
      </c>
      <c r="C104" s="93"/>
      <c r="D104" s="93"/>
      <c r="E104" s="93"/>
      <c r="F104" s="95"/>
      <c r="G104" s="79"/>
      <c r="H104" s="79"/>
      <c r="I104" s="93"/>
    </row>
    <row r="105" spans="2:9" ht="14.25" x14ac:dyDescent="0.45">
      <c r="B105" s="31" t="s">
        <v>193</v>
      </c>
      <c r="C105" s="93"/>
      <c r="D105" s="93"/>
      <c r="E105" s="93"/>
      <c r="F105" s="95"/>
      <c r="G105" s="79"/>
      <c r="H105" s="79"/>
      <c r="I105" s="93"/>
    </row>
    <row r="106" spans="2:9" x14ac:dyDescent="0.25">
      <c r="B106" s="31" t="s">
        <v>707</v>
      </c>
      <c r="C106" s="93"/>
      <c r="D106" s="93"/>
      <c r="E106" s="93"/>
      <c r="F106" s="95"/>
      <c r="G106" s="79"/>
      <c r="H106" s="79"/>
      <c r="I106" s="93"/>
    </row>
    <row r="107" spans="2:9" ht="14.25" x14ac:dyDescent="0.45">
      <c r="B107" s="31" t="s">
        <v>369</v>
      </c>
      <c r="C107" s="93"/>
      <c r="D107" s="93"/>
      <c r="E107" s="93"/>
      <c r="F107" s="95"/>
      <c r="G107" s="79"/>
      <c r="H107" s="79"/>
      <c r="I107" s="93"/>
    </row>
    <row r="108" spans="2:9" ht="14.25" x14ac:dyDescent="0.45">
      <c r="B108" s="31" t="s">
        <v>194</v>
      </c>
      <c r="C108" s="93"/>
      <c r="D108" s="93"/>
      <c r="E108" s="93"/>
      <c r="F108" s="95"/>
      <c r="G108" s="79"/>
      <c r="H108" s="79"/>
      <c r="I108" s="93"/>
    </row>
    <row r="109" spans="2:9" x14ac:dyDescent="0.25">
      <c r="B109" s="31" t="s">
        <v>435</v>
      </c>
      <c r="C109" s="93"/>
      <c r="D109" s="93"/>
      <c r="E109" s="93"/>
      <c r="F109" s="95"/>
      <c r="G109" s="79"/>
      <c r="H109" s="79"/>
      <c r="I109" s="93"/>
    </row>
    <row r="110" spans="2:9" x14ac:dyDescent="0.25">
      <c r="B110" s="31" t="s">
        <v>436</v>
      </c>
      <c r="C110" s="93"/>
      <c r="D110" s="93"/>
      <c r="E110" s="93"/>
      <c r="F110" s="95"/>
      <c r="G110" s="79"/>
      <c r="H110" s="79"/>
      <c r="I110" s="93"/>
    </row>
    <row r="111" spans="2:9" x14ac:dyDescent="0.25">
      <c r="B111" s="31" t="s">
        <v>195</v>
      </c>
      <c r="C111" s="93"/>
      <c r="D111" s="93"/>
      <c r="E111" s="93"/>
      <c r="F111" s="95"/>
      <c r="G111" s="79"/>
      <c r="H111" s="79"/>
      <c r="I111" s="93"/>
    </row>
    <row r="112" spans="2:9" x14ac:dyDescent="0.25">
      <c r="B112" s="31" t="s">
        <v>708</v>
      </c>
      <c r="C112" s="93"/>
      <c r="D112" s="93"/>
      <c r="E112" s="93"/>
      <c r="F112" s="95"/>
      <c r="G112" s="79"/>
      <c r="H112" s="79"/>
      <c r="I112" s="93"/>
    </row>
    <row r="113" spans="2:9" ht="14.25" x14ac:dyDescent="0.45">
      <c r="B113" s="31" t="s">
        <v>121</v>
      </c>
      <c r="C113" s="93"/>
      <c r="D113" s="93"/>
      <c r="E113" s="93"/>
      <c r="F113" s="95"/>
      <c r="G113" s="79"/>
      <c r="H113" s="79"/>
      <c r="I113" s="93"/>
    </row>
    <row r="114" spans="2:9" x14ac:dyDescent="0.25">
      <c r="B114" s="31" t="s">
        <v>437</v>
      </c>
      <c r="C114" s="93"/>
      <c r="D114" s="93"/>
      <c r="E114" s="93"/>
      <c r="F114" s="95"/>
      <c r="G114" s="79"/>
      <c r="H114" s="79"/>
      <c r="I114" s="93"/>
    </row>
    <row r="115" spans="2:9" ht="14.25" x14ac:dyDescent="0.45">
      <c r="B115" s="31" t="s">
        <v>370</v>
      </c>
      <c r="C115" s="93"/>
      <c r="D115" s="93"/>
      <c r="E115" s="93"/>
      <c r="F115" s="95"/>
      <c r="G115" s="79"/>
      <c r="H115" s="79"/>
      <c r="I115" s="93"/>
    </row>
    <row r="116" spans="2:9" ht="14.25" x14ac:dyDescent="0.45">
      <c r="B116" s="31" t="s">
        <v>196</v>
      </c>
      <c r="C116" s="93"/>
      <c r="D116" s="93"/>
      <c r="E116" s="93"/>
      <c r="F116" s="95"/>
      <c r="G116" s="79"/>
      <c r="H116" s="79"/>
      <c r="I116" s="93"/>
    </row>
    <row r="117" spans="2:9" ht="14.25" x14ac:dyDescent="0.45">
      <c r="B117" s="31" t="s">
        <v>371</v>
      </c>
      <c r="C117" s="97"/>
      <c r="D117" s="97"/>
      <c r="E117" s="97"/>
      <c r="F117" s="98"/>
      <c r="G117" s="79"/>
      <c r="H117" s="79"/>
      <c r="I117" s="97"/>
    </row>
    <row r="118" spans="2:9" ht="14.25" x14ac:dyDescent="0.45">
      <c r="B118" s="31" t="s">
        <v>197</v>
      </c>
      <c r="C118" s="93"/>
      <c r="D118" s="93"/>
      <c r="E118" s="93"/>
      <c r="F118" s="95"/>
      <c r="G118" s="79"/>
      <c r="H118" s="79"/>
      <c r="I118" s="93"/>
    </row>
    <row r="119" spans="2:9" ht="14.25" x14ac:dyDescent="0.45">
      <c r="B119" s="31" t="s">
        <v>198</v>
      </c>
      <c r="C119" s="93"/>
      <c r="D119" s="93"/>
      <c r="E119" s="93"/>
      <c r="F119" s="95"/>
      <c r="G119" s="79"/>
      <c r="H119" s="79"/>
      <c r="I119" s="93"/>
    </row>
    <row r="120" spans="2:9" ht="14.25" x14ac:dyDescent="0.45">
      <c r="B120" s="31" t="s">
        <v>372</v>
      </c>
      <c r="C120" s="93"/>
      <c r="D120" s="93"/>
      <c r="E120" s="93"/>
      <c r="F120" s="95"/>
      <c r="G120" s="79"/>
      <c r="H120" s="79"/>
      <c r="I120" s="93"/>
    </row>
    <row r="121" spans="2:9" x14ac:dyDescent="0.25">
      <c r="B121" s="31" t="s">
        <v>373</v>
      </c>
      <c r="C121" s="93"/>
      <c r="D121" s="93"/>
      <c r="E121" s="93"/>
      <c r="F121" s="95"/>
      <c r="G121" s="79"/>
      <c r="H121" s="79"/>
      <c r="I121" s="93"/>
    </row>
    <row r="122" spans="2:9" x14ac:dyDescent="0.25">
      <c r="B122" s="31" t="s">
        <v>438</v>
      </c>
      <c r="C122" s="93"/>
      <c r="D122" s="93"/>
      <c r="E122" s="93"/>
      <c r="F122" s="95"/>
      <c r="G122" s="79"/>
      <c r="H122" s="79"/>
      <c r="I122" s="93"/>
    </row>
    <row r="123" spans="2:9" ht="14.25" x14ac:dyDescent="0.45">
      <c r="B123" s="31" t="s">
        <v>709</v>
      </c>
      <c r="C123" s="93"/>
      <c r="D123" s="93"/>
      <c r="E123" s="93"/>
      <c r="F123" s="95"/>
      <c r="G123" s="79"/>
      <c r="H123" s="79"/>
      <c r="I123" s="93"/>
    </row>
    <row r="124" spans="2:9" x14ac:dyDescent="0.25">
      <c r="B124" s="31" t="s">
        <v>199</v>
      </c>
      <c r="C124" s="93"/>
      <c r="D124" s="93"/>
      <c r="E124" s="93"/>
      <c r="F124" s="95"/>
      <c r="G124" s="79"/>
      <c r="H124" s="79"/>
      <c r="I124" s="93"/>
    </row>
    <row r="125" spans="2:9" ht="14.25" x14ac:dyDescent="0.45">
      <c r="B125" s="31" t="s">
        <v>200</v>
      </c>
      <c r="C125" s="93"/>
      <c r="D125" s="93"/>
      <c r="E125" s="93"/>
      <c r="F125" s="95"/>
      <c r="G125" s="79"/>
      <c r="H125" s="79"/>
      <c r="I125" s="93"/>
    </row>
    <row r="126" spans="2:9" ht="14.25" x14ac:dyDescent="0.45">
      <c r="B126" s="31" t="s">
        <v>201</v>
      </c>
      <c r="C126" s="93"/>
      <c r="D126" s="93"/>
      <c r="E126" s="93"/>
      <c r="F126" s="95"/>
      <c r="G126" s="79"/>
      <c r="H126" s="79"/>
      <c r="I126" s="93"/>
    </row>
    <row r="127" spans="2:9" ht="14.25" x14ac:dyDescent="0.45">
      <c r="B127" s="31" t="s">
        <v>122</v>
      </c>
      <c r="C127" s="93"/>
      <c r="D127" s="93"/>
      <c r="E127" s="93"/>
      <c r="F127" s="95"/>
      <c r="G127" s="79"/>
      <c r="H127" s="79"/>
      <c r="I127" s="93"/>
    </row>
    <row r="128" spans="2:9" ht="14.25" x14ac:dyDescent="0.45">
      <c r="B128" s="31" t="s">
        <v>202</v>
      </c>
      <c r="C128" s="93"/>
      <c r="D128" s="93"/>
      <c r="E128" s="93"/>
      <c r="F128" s="95"/>
      <c r="G128" s="79"/>
      <c r="H128" s="79"/>
      <c r="I128" s="93"/>
    </row>
    <row r="129" spans="2:9" ht="14.25" x14ac:dyDescent="0.45">
      <c r="B129" s="31" t="s">
        <v>203</v>
      </c>
      <c r="C129" s="93"/>
      <c r="D129" s="93"/>
      <c r="E129" s="93"/>
      <c r="F129" s="95"/>
      <c r="G129" s="79"/>
      <c r="H129" s="79"/>
      <c r="I129" s="93"/>
    </row>
    <row r="130" spans="2:9" ht="14.25" x14ac:dyDescent="0.45">
      <c r="B130" s="31" t="s">
        <v>204</v>
      </c>
      <c r="C130" s="97"/>
      <c r="D130" s="97"/>
      <c r="E130" s="97"/>
      <c r="F130" s="98"/>
      <c r="G130" s="79"/>
      <c r="H130" s="79"/>
      <c r="I130" s="97"/>
    </row>
    <row r="131" spans="2:9" ht="14.25" x14ac:dyDescent="0.45">
      <c r="B131" s="31" t="s">
        <v>205</v>
      </c>
      <c r="C131" s="97"/>
      <c r="D131" s="97"/>
      <c r="E131" s="97"/>
      <c r="F131" s="98"/>
      <c r="G131" s="79"/>
      <c r="H131" s="79"/>
      <c r="I131" s="97"/>
    </row>
    <row r="132" spans="2:9" ht="14.25" x14ac:dyDescent="0.45">
      <c r="B132" s="31" t="s">
        <v>374</v>
      </c>
      <c r="C132" s="93"/>
      <c r="D132" s="93"/>
      <c r="E132" s="93"/>
      <c r="F132" s="95"/>
      <c r="G132" s="79"/>
      <c r="H132" s="79"/>
      <c r="I132" s="93"/>
    </row>
    <row r="133" spans="2:9" ht="14.25" x14ac:dyDescent="0.45">
      <c r="B133" s="31" t="s">
        <v>439</v>
      </c>
      <c r="C133" s="93"/>
      <c r="D133" s="93"/>
      <c r="E133" s="93"/>
      <c r="F133" s="95"/>
      <c r="G133" s="79"/>
      <c r="H133" s="79"/>
      <c r="I133" s="93"/>
    </row>
    <row r="134" spans="2:9" x14ac:dyDescent="0.25">
      <c r="B134" s="31" t="s">
        <v>440</v>
      </c>
      <c r="C134" s="93"/>
      <c r="D134" s="93"/>
      <c r="E134" s="93"/>
      <c r="F134" s="95"/>
      <c r="G134" s="79"/>
      <c r="H134" s="79"/>
      <c r="I134" s="93"/>
    </row>
    <row r="135" spans="2:9" ht="14.25" x14ac:dyDescent="0.45">
      <c r="B135" s="31" t="s">
        <v>441</v>
      </c>
      <c r="C135" s="93"/>
      <c r="D135" s="93"/>
      <c r="E135" s="93"/>
      <c r="F135" s="95"/>
      <c r="G135" s="79"/>
      <c r="H135" s="79"/>
      <c r="I135" s="93"/>
    </row>
    <row r="136" spans="2:9" ht="14.25" x14ac:dyDescent="0.45">
      <c r="B136" s="31" t="s">
        <v>206</v>
      </c>
      <c r="C136" s="93"/>
      <c r="D136" s="93"/>
      <c r="E136" s="93"/>
      <c r="F136" s="95"/>
      <c r="G136" s="79"/>
      <c r="H136" s="79"/>
      <c r="I136" s="93"/>
    </row>
    <row r="137" spans="2:9" ht="14.25" x14ac:dyDescent="0.45">
      <c r="B137" s="31" t="s">
        <v>207</v>
      </c>
      <c r="C137" s="93"/>
      <c r="D137" s="93"/>
      <c r="E137" s="93"/>
      <c r="F137" s="95"/>
      <c r="G137" s="79"/>
      <c r="H137" s="79"/>
      <c r="I137" s="93"/>
    </row>
    <row r="138" spans="2:9" ht="14.25" x14ac:dyDescent="0.45">
      <c r="B138" s="31" t="s">
        <v>375</v>
      </c>
      <c r="C138" s="97"/>
      <c r="D138" s="97"/>
      <c r="E138" s="97"/>
      <c r="F138" s="98"/>
      <c r="G138" s="79"/>
      <c r="H138" s="79"/>
      <c r="I138" s="97"/>
    </row>
    <row r="139" spans="2:9" ht="14.25" x14ac:dyDescent="0.45">
      <c r="B139" s="31" t="s">
        <v>376</v>
      </c>
      <c r="C139" s="93"/>
      <c r="D139" s="93"/>
      <c r="E139" s="93"/>
      <c r="F139" s="95"/>
      <c r="G139" s="79"/>
      <c r="H139" s="79"/>
      <c r="I139" s="93"/>
    </row>
    <row r="140" spans="2:9" ht="14.25" x14ac:dyDescent="0.45">
      <c r="B140" s="31" t="s">
        <v>208</v>
      </c>
      <c r="C140" s="93"/>
      <c r="D140" s="93"/>
      <c r="E140" s="93"/>
      <c r="F140" s="95"/>
      <c r="G140" s="79"/>
      <c r="H140" s="79"/>
      <c r="I140" s="93"/>
    </row>
    <row r="141" spans="2:9" x14ac:dyDescent="0.25">
      <c r="B141" s="31" t="s">
        <v>377</v>
      </c>
      <c r="C141" s="93"/>
      <c r="D141" s="93"/>
      <c r="E141" s="93"/>
      <c r="F141" s="95"/>
      <c r="G141" s="79"/>
      <c r="H141" s="79"/>
      <c r="I141" s="93"/>
    </row>
    <row r="142" spans="2:9" ht="14.25" x14ac:dyDescent="0.45">
      <c r="B142" s="31" t="s">
        <v>378</v>
      </c>
      <c r="C142" s="85"/>
      <c r="D142" s="82"/>
      <c r="E142" s="82"/>
      <c r="F142" s="82"/>
      <c r="G142" s="79"/>
      <c r="H142" s="79"/>
      <c r="I142" s="101"/>
    </row>
    <row r="143" spans="2:9" x14ac:dyDescent="0.25">
      <c r="B143" s="31" t="s">
        <v>443</v>
      </c>
      <c r="C143" s="85"/>
      <c r="D143" s="82"/>
      <c r="E143" s="82"/>
      <c r="F143" s="82"/>
      <c r="G143" s="82"/>
      <c r="H143" s="82"/>
      <c r="I143" s="82"/>
    </row>
    <row r="144" spans="2:9" ht="14.25" x14ac:dyDescent="0.45">
      <c r="B144" s="31" t="s">
        <v>209</v>
      </c>
      <c r="C144" s="82"/>
      <c r="D144" s="82"/>
      <c r="E144" s="82"/>
      <c r="F144" s="82"/>
      <c r="G144" s="82"/>
      <c r="H144" s="82"/>
      <c r="I144" s="82"/>
    </row>
    <row r="145" spans="2:14" ht="14.25" x14ac:dyDescent="0.45">
      <c r="B145" s="31" t="s">
        <v>624</v>
      </c>
      <c r="C145" s="82"/>
      <c r="D145" s="82"/>
      <c r="E145" s="82"/>
      <c r="F145" s="82"/>
      <c r="G145" s="82"/>
      <c r="H145" s="82"/>
      <c r="I145" s="82"/>
    </row>
    <row r="146" spans="2:14" ht="14.25" x14ac:dyDescent="0.45">
      <c r="B146" s="31" t="s">
        <v>210</v>
      </c>
      <c r="C146" s="82"/>
      <c r="D146" s="82"/>
      <c r="E146" s="82"/>
      <c r="F146" s="82"/>
      <c r="G146" s="82"/>
      <c r="H146" s="82"/>
      <c r="I146" s="82"/>
    </row>
    <row r="147" spans="2:14" ht="14.25" x14ac:dyDescent="0.45">
      <c r="B147" s="31" t="s">
        <v>211</v>
      </c>
      <c r="C147" s="82"/>
      <c r="D147" s="82"/>
      <c r="E147" s="82"/>
      <c r="F147" s="82"/>
      <c r="G147" s="82"/>
      <c r="H147" s="82"/>
      <c r="I147" s="82"/>
      <c r="J147" s="23"/>
      <c r="K147" s="23"/>
      <c r="L147" s="23"/>
      <c r="M147" s="23"/>
      <c r="N147" s="23"/>
    </row>
    <row r="148" spans="2:14" x14ac:dyDescent="0.25">
      <c r="B148" s="31" t="s">
        <v>444</v>
      </c>
      <c r="C148" s="82"/>
      <c r="D148" s="82"/>
      <c r="E148" s="82"/>
      <c r="F148" s="82"/>
      <c r="G148" s="82"/>
      <c r="H148" s="82"/>
      <c r="I148" s="82"/>
      <c r="J148" s="23"/>
      <c r="K148" s="23"/>
      <c r="L148" s="23"/>
      <c r="M148" s="23"/>
      <c r="N148" s="23"/>
    </row>
    <row r="149" spans="2:14" ht="14.25" x14ac:dyDescent="0.45">
      <c r="B149" s="31" t="s">
        <v>589</v>
      </c>
      <c r="C149" s="82"/>
      <c r="D149" s="82"/>
      <c r="E149" s="82"/>
      <c r="F149" s="82"/>
      <c r="G149" s="82"/>
      <c r="H149" s="82"/>
      <c r="I149" s="82"/>
      <c r="J149" s="23"/>
      <c r="K149" s="23"/>
      <c r="L149" s="23"/>
      <c r="M149" s="23"/>
      <c r="N149" s="23"/>
    </row>
    <row r="150" spans="2:14" ht="14.25" x14ac:dyDescent="0.45">
      <c r="B150" s="31" t="s">
        <v>379</v>
      </c>
      <c r="C150" s="82"/>
      <c r="D150" s="82"/>
      <c r="E150" s="82"/>
      <c r="F150" s="82"/>
      <c r="G150" s="82"/>
      <c r="H150" s="82"/>
      <c r="I150" s="82"/>
      <c r="J150" s="23"/>
      <c r="K150" s="23"/>
      <c r="L150" s="23"/>
      <c r="M150" s="23"/>
      <c r="N150" s="23"/>
    </row>
    <row r="151" spans="2:14" x14ac:dyDescent="0.25">
      <c r="B151" s="31" t="s">
        <v>746</v>
      </c>
      <c r="C151" s="82"/>
      <c r="D151" s="82"/>
      <c r="E151" s="82"/>
      <c r="F151" s="82"/>
      <c r="G151" s="82"/>
      <c r="H151" s="82"/>
      <c r="I151" s="82"/>
      <c r="J151" s="23"/>
      <c r="K151" s="23"/>
      <c r="L151" s="23"/>
      <c r="M151" s="23"/>
      <c r="N151" s="23"/>
    </row>
    <row r="152" spans="2:14" ht="14.25" x14ac:dyDescent="0.45">
      <c r="B152" s="31" t="s">
        <v>446</v>
      </c>
      <c r="C152" s="82"/>
      <c r="D152" s="82"/>
      <c r="E152" s="82"/>
      <c r="F152" s="82"/>
      <c r="G152" s="82"/>
      <c r="H152" s="82"/>
      <c r="I152" s="82"/>
      <c r="J152" s="23"/>
      <c r="K152" s="23"/>
      <c r="L152" s="23"/>
      <c r="M152" s="23"/>
      <c r="N152" s="23"/>
    </row>
    <row r="153" spans="2:14" ht="14.25" x14ac:dyDescent="0.45">
      <c r="B153" s="31" t="s">
        <v>123</v>
      </c>
      <c r="C153" s="82"/>
      <c r="D153" s="82"/>
      <c r="E153" s="82"/>
      <c r="F153" s="82"/>
      <c r="G153" s="82"/>
      <c r="H153" s="82"/>
      <c r="I153" s="82"/>
      <c r="J153" s="19"/>
    </row>
    <row r="154" spans="2:14" ht="14.25" x14ac:dyDescent="0.45">
      <c r="B154" s="31" t="s">
        <v>447</v>
      </c>
      <c r="C154" s="82"/>
      <c r="D154" s="82"/>
      <c r="E154" s="82"/>
      <c r="F154" s="82"/>
      <c r="G154" s="82"/>
      <c r="H154" s="82"/>
      <c r="I154" s="82"/>
      <c r="J154" s="19"/>
    </row>
    <row r="155" spans="2:14" x14ac:dyDescent="0.25">
      <c r="B155" s="31" t="s">
        <v>448</v>
      </c>
      <c r="C155" s="82"/>
      <c r="D155" s="82"/>
      <c r="E155" s="82"/>
      <c r="F155" s="82"/>
      <c r="G155" s="82"/>
      <c r="H155" s="82"/>
      <c r="I155" s="82"/>
      <c r="J155" s="19"/>
    </row>
    <row r="156" spans="2:14" ht="14.25" x14ac:dyDescent="0.45">
      <c r="B156" s="31" t="s">
        <v>380</v>
      </c>
      <c r="C156" s="82"/>
      <c r="D156" s="82"/>
      <c r="E156" s="82"/>
      <c r="F156" s="82"/>
      <c r="G156" s="82"/>
      <c r="H156" s="82"/>
      <c r="I156" s="82"/>
      <c r="J156" s="19"/>
    </row>
    <row r="157" spans="2:14" ht="14.25" x14ac:dyDescent="0.45">
      <c r="B157" s="31" t="s">
        <v>381</v>
      </c>
      <c r="C157" s="82"/>
      <c r="D157" s="82"/>
      <c r="E157" s="82"/>
      <c r="F157" s="82"/>
      <c r="G157" s="82"/>
      <c r="H157" s="82"/>
      <c r="I157" s="82"/>
      <c r="J157" s="19"/>
    </row>
    <row r="158" spans="2:14" x14ac:dyDescent="0.25">
      <c r="B158" s="31" t="s">
        <v>212</v>
      </c>
      <c r="C158" s="82"/>
      <c r="D158" s="82"/>
      <c r="E158" s="82"/>
      <c r="F158" s="82"/>
      <c r="G158" s="82"/>
      <c r="H158" s="82"/>
      <c r="I158" s="82"/>
      <c r="J158" s="21"/>
    </row>
    <row r="159" spans="2:14" x14ac:dyDescent="0.25">
      <c r="B159" s="31" t="s">
        <v>213</v>
      </c>
      <c r="C159" s="82"/>
      <c r="D159" s="82"/>
      <c r="E159" s="82"/>
      <c r="F159" s="82"/>
      <c r="G159" s="82"/>
      <c r="H159" s="82"/>
      <c r="I159" s="82"/>
      <c r="J159" s="21"/>
    </row>
    <row r="160" spans="2:14" x14ac:dyDescent="0.25">
      <c r="B160" s="31" t="s">
        <v>214</v>
      </c>
      <c r="C160" s="82"/>
      <c r="D160" s="82"/>
      <c r="E160" s="82"/>
      <c r="F160" s="82"/>
      <c r="G160" s="82"/>
      <c r="H160" s="82"/>
      <c r="I160" s="82"/>
    </row>
    <row r="161" spans="2:10" ht="14.25" x14ac:dyDescent="0.45">
      <c r="B161" s="31" t="s">
        <v>382</v>
      </c>
      <c r="C161" s="82"/>
      <c r="D161" s="82"/>
      <c r="E161" s="82"/>
      <c r="F161" s="82"/>
      <c r="G161" s="82"/>
      <c r="H161" s="82"/>
      <c r="I161" s="82"/>
    </row>
    <row r="162" spans="2:10" ht="14.25" x14ac:dyDescent="0.45">
      <c r="B162" s="31" t="s">
        <v>215</v>
      </c>
      <c r="C162" s="82"/>
      <c r="D162" s="82"/>
      <c r="E162" s="82"/>
      <c r="F162" s="82"/>
      <c r="G162" s="82"/>
      <c r="H162" s="82"/>
      <c r="I162" s="82"/>
    </row>
    <row r="163" spans="2:10" ht="14.25" x14ac:dyDescent="0.45">
      <c r="B163" s="31" t="s">
        <v>216</v>
      </c>
      <c r="C163" s="82"/>
      <c r="D163" s="82"/>
      <c r="E163" s="82"/>
      <c r="F163" s="82"/>
      <c r="G163" s="82"/>
      <c r="H163" s="82"/>
      <c r="I163" s="82"/>
      <c r="J163" s="23"/>
    </row>
    <row r="164" spans="2:10" ht="14.25" x14ac:dyDescent="0.45">
      <c r="B164" s="31" t="s">
        <v>217</v>
      </c>
      <c r="C164" s="82"/>
      <c r="D164" s="82"/>
      <c r="E164" s="82"/>
      <c r="F164" s="82"/>
      <c r="G164" s="82"/>
      <c r="H164" s="82"/>
      <c r="I164" s="82"/>
      <c r="J164" s="23"/>
    </row>
    <row r="165" spans="2:10" ht="14.25" x14ac:dyDescent="0.45">
      <c r="B165" s="31" t="s">
        <v>218</v>
      </c>
      <c r="C165" s="82"/>
      <c r="D165" s="82"/>
      <c r="E165" s="82"/>
      <c r="F165" s="82"/>
      <c r="G165" s="82"/>
      <c r="H165" s="82"/>
      <c r="I165" s="82"/>
    </row>
    <row r="166" spans="2:10" x14ac:dyDescent="0.25">
      <c r="B166" s="31" t="s">
        <v>124</v>
      </c>
      <c r="C166" s="82"/>
      <c r="D166" s="82"/>
      <c r="E166" s="82"/>
      <c r="F166" s="82"/>
      <c r="G166" s="82"/>
      <c r="H166" s="82"/>
      <c r="I166" s="82"/>
    </row>
    <row r="167" spans="2:10" ht="14.25" x14ac:dyDescent="0.45">
      <c r="B167" s="31" t="s">
        <v>219</v>
      </c>
      <c r="C167" s="82"/>
      <c r="D167" s="82"/>
      <c r="E167" s="82"/>
      <c r="F167" s="82"/>
      <c r="G167" s="82"/>
      <c r="H167" s="82"/>
      <c r="I167" s="82"/>
    </row>
    <row r="168" spans="2:10" ht="14.25" x14ac:dyDescent="0.45">
      <c r="B168" s="31" t="s">
        <v>220</v>
      </c>
      <c r="C168" s="82"/>
      <c r="D168" s="82"/>
      <c r="E168" s="82"/>
      <c r="F168" s="82"/>
      <c r="G168" s="82"/>
      <c r="H168" s="82"/>
      <c r="I168" s="82"/>
    </row>
    <row r="169" spans="2:10" ht="14.25" x14ac:dyDescent="0.45">
      <c r="B169" s="31" t="s">
        <v>221</v>
      </c>
      <c r="C169" s="82"/>
      <c r="D169" s="82"/>
      <c r="E169" s="82"/>
      <c r="F169" s="82"/>
      <c r="G169" s="82"/>
      <c r="H169" s="82"/>
      <c r="I169" s="82"/>
    </row>
    <row r="170" spans="2:10" ht="14.25" x14ac:dyDescent="0.45">
      <c r="B170" s="31" t="s">
        <v>590</v>
      </c>
      <c r="C170" s="82"/>
      <c r="D170" s="82"/>
      <c r="E170" s="82"/>
      <c r="F170" s="82"/>
      <c r="G170" s="82"/>
      <c r="H170" s="82"/>
      <c r="I170" s="82"/>
    </row>
    <row r="171" spans="2:10" ht="14.25" x14ac:dyDescent="0.45">
      <c r="B171" s="31" t="s">
        <v>222</v>
      </c>
      <c r="C171" s="82"/>
      <c r="D171" s="82"/>
      <c r="E171" s="82"/>
      <c r="F171" s="82"/>
      <c r="G171" s="82"/>
      <c r="H171" s="82"/>
      <c r="I171" s="82"/>
    </row>
    <row r="172" spans="2:10" ht="14.25" x14ac:dyDescent="0.45">
      <c r="B172" s="31" t="s">
        <v>223</v>
      </c>
      <c r="C172" s="82"/>
      <c r="D172" s="82"/>
      <c r="E172" s="82"/>
      <c r="F172" s="82"/>
      <c r="G172" s="82"/>
      <c r="H172" s="82"/>
      <c r="I172" s="82"/>
    </row>
    <row r="173" spans="2:10" ht="14.25" x14ac:dyDescent="0.45">
      <c r="B173" s="31" t="s">
        <v>224</v>
      </c>
      <c r="C173" s="82"/>
      <c r="D173" s="82"/>
      <c r="E173" s="82"/>
      <c r="F173" s="82"/>
      <c r="G173" s="82"/>
      <c r="H173" s="82"/>
      <c r="I173" s="82"/>
    </row>
    <row r="174" spans="2:10" ht="14.25" x14ac:dyDescent="0.45">
      <c r="B174" s="31" t="s">
        <v>225</v>
      </c>
      <c r="C174" s="82"/>
      <c r="D174" s="82"/>
      <c r="E174" s="82"/>
      <c r="F174" s="82"/>
      <c r="G174" s="82"/>
      <c r="H174" s="82"/>
      <c r="I174" s="82"/>
    </row>
    <row r="175" spans="2:10" ht="14.25" x14ac:dyDescent="0.45">
      <c r="B175" s="31" t="s">
        <v>226</v>
      </c>
      <c r="C175" s="82"/>
      <c r="D175" s="82"/>
      <c r="E175" s="82"/>
      <c r="F175" s="82"/>
      <c r="G175" s="82"/>
      <c r="H175" s="82"/>
      <c r="I175" s="82"/>
    </row>
    <row r="176" spans="2:10" ht="14.25" x14ac:dyDescent="0.45">
      <c r="B176" s="31" t="s">
        <v>383</v>
      </c>
      <c r="C176" s="82"/>
      <c r="D176" s="82"/>
      <c r="E176" s="82"/>
      <c r="F176" s="82"/>
      <c r="G176" s="82"/>
      <c r="H176" s="82"/>
      <c r="I176" s="82"/>
    </row>
    <row r="177" spans="2:9" ht="14.25" x14ac:dyDescent="0.45">
      <c r="B177" s="31" t="s">
        <v>227</v>
      </c>
      <c r="C177" s="82"/>
      <c r="D177" s="82"/>
      <c r="E177" s="82"/>
      <c r="F177" s="82"/>
      <c r="G177" s="82"/>
      <c r="H177" s="82"/>
      <c r="I177" s="82"/>
    </row>
    <row r="178" spans="2:9" ht="14.25" x14ac:dyDescent="0.45">
      <c r="B178" s="31" t="s">
        <v>384</v>
      </c>
      <c r="C178" s="82">
        <v>1</v>
      </c>
      <c r="D178" s="82">
        <v>0</v>
      </c>
      <c r="E178" s="82"/>
      <c r="F178" s="82"/>
      <c r="G178" s="82"/>
      <c r="H178" s="82"/>
      <c r="I178" s="82"/>
    </row>
    <row r="179" spans="2:9" x14ac:dyDescent="0.25">
      <c r="B179" s="31" t="s">
        <v>710</v>
      </c>
      <c r="C179" s="82"/>
      <c r="D179" s="82"/>
      <c r="E179" s="82"/>
      <c r="F179" s="82"/>
      <c r="G179" s="82"/>
      <c r="H179" s="82"/>
      <c r="I179" s="82"/>
    </row>
    <row r="180" spans="2:9" x14ac:dyDescent="0.25">
      <c r="B180" s="31" t="s">
        <v>228</v>
      </c>
      <c r="C180" s="82"/>
      <c r="D180" s="82"/>
      <c r="E180" s="82"/>
      <c r="F180" s="82"/>
      <c r="G180" s="82"/>
      <c r="H180" s="82"/>
      <c r="I180" s="82"/>
    </row>
    <row r="181" spans="2:9" ht="14.25" x14ac:dyDescent="0.45">
      <c r="B181" s="31" t="s">
        <v>229</v>
      </c>
      <c r="C181" s="82"/>
      <c r="D181" s="82"/>
      <c r="E181" s="82"/>
      <c r="F181" s="82"/>
      <c r="G181" s="82"/>
      <c r="H181" s="82"/>
      <c r="I181" s="82"/>
    </row>
    <row r="182" spans="2:9" ht="14.25" x14ac:dyDescent="0.45">
      <c r="B182" s="31" t="s">
        <v>385</v>
      </c>
      <c r="C182" s="82"/>
      <c r="D182" s="82"/>
      <c r="E182" s="82"/>
      <c r="F182" s="82"/>
      <c r="G182" s="82"/>
      <c r="H182" s="82"/>
      <c r="I182" s="82"/>
    </row>
    <row r="183" spans="2:9" ht="14.25" x14ac:dyDescent="0.45">
      <c r="B183" s="31" t="s">
        <v>230</v>
      </c>
      <c r="C183" s="82"/>
      <c r="D183" s="82"/>
      <c r="E183" s="82"/>
      <c r="F183" s="82"/>
      <c r="G183" s="82"/>
      <c r="H183" s="82"/>
      <c r="I183" s="82"/>
    </row>
    <row r="184" spans="2:9" ht="14.25" x14ac:dyDescent="0.45">
      <c r="B184" s="31" t="s">
        <v>449</v>
      </c>
      <c r="C184" s="82"/>
      <c r="D184" s="82"/>
      <c r="E184" s="82"/>
      <c r="F184" s="82"/>
      <c r="G184" s="82"/>
      <c r="H184" s="82"/>
      <c r="I184" s="82"/>
    </row>
    <row r="185" spans="2:9" ht="14.25" x14ac:dyDescent="0.45">
      <c r="B185" s="31" t="s">
        <v>386</v>
      </c>
      <c r="C185" s="82"/>
      <c r="D185" s="82"/>
      <c r="E185" s="82"/>
      <c r="F185" s="82"/>
      <c r="G185" s="82"/>
      <c r="H185" s="82"/>
      <c r="I185" s="82"/>
    </row>
    <row r="186" spans="2:9" x14ac:dyDescent="0.25">
      <c r="B186" s="31" t="s">
        <v>450</v>
      </c>
      <c r="C186" s="82"/>
      <c r="D186" s="82"/>
      <c r="E186" s="82"/>
      <c r="F186" s="82"/>
      <c r="G186" s="82"/>
      <c r="H186" s="82"/>
      <c r="I186" s="82"/>
    </row>
    <row r="187" spans="2:9" ht="14.25" x14ac:dyDescent="0.45">
      <c r="B187" s="31" t="s">
        <v>231</v>
      </c>
      <c r="C187" s="82"/>
      <c r="D187" s="82"/>
      <c r="E187" s="82"/>
      <c r="F187" s="82"/>
      <c r="G187" s="82"/>
      <c r="H187" s="82"/>
      <c r="I187" s="82"/>
    </row>
    <row r="188" spans="2:9" ht="14.25" x14ac:dyDescent="0.45">
      <c r="B188" s="31" t="s">
        <v>232</v>
      </c>
      <c r="C188" s="82"/>
      <c r="D188" s="82"/>
      <c r="E188" s="82"/>
      <c r="F188" s="82"/>
      <c r="G188" s="82"/>
      <c r="H188" s="82"/>
      <c r="I188" s="82"/>
    </row>
    <row r="189" spans="2:9" ht="14.25" x14ac:dyDescent="0.45">
      <c r="B189" s="31" t="s">
        <v>233</v>
      </c>
      <c r="C189" s="82"/>
      <c r="D189" s="82"/>
      <c r="E189" s="82"/>
      <c r="F189" s="82"/>
      <c r="G189" s="82"/>
      <c r="H189" s="82"/>
      <c r="I189" s="82"/>
    </row>
    <row r="190" spans="2:9" x14ac:dyDescent="0.25">
      <c r="B190" s="31" t="s">
        <v>711</v>
      </c>
      <c r="C190" s="82"/>
      <c r="D190" s="82"/>
      <c r="E190" s="82"/>
      <c r="F190" s="82"/>
      <c r="G190" s="82"/>
      <c r="H190" s="82"/>
      <c r="I190" s="82"/>
    </row>
    <row r="191" spans="2:9" ht="14.25" x14ac:dyDescent="0.45">
      <c r="B191" s="31" t="s">
        <v>234</v>
      </c>
      <c r="C191" s="82"/>
      <c r="D191" s="82"/>
      <c r="E191" s="82"/>
      <c r="F191" s="82"/>
      <c r="G191" s="82"/>
      <c r="H191" s="82"/>
      <c r="I191" s="82"/>
    </row>
    <row r="192" spans="2:9" ht="14.25" x14ac:dyDescent="0.45">
      <c r="B192" s="31" t="s">
        <v>451</v>
      </c>
      <c r="C192" s="82"/>
      <c r="D192" s="82"/>
      <c r="E192" s="82"/>
      <c r="F192" s="82"/>
      <c r="G192" s="82"/>
      <c r="H192" s="82"/>
      <c r="I192" s="82"/>
    </row>
    <row r="193" spans="2:9" x14ac:dyDescent="0.25">
      <c r="B193" s="31" t="s">
        <v>712</v>
      </c>
      <c r="C193" s="82"/>
      <c r="D193" s="82"/>
      <c r="E193" s="82"/>
      <c r="F193" s="82"/>
      <c r="G193" s="82"/>
      <c r="H193" s="82"/>
      <c r="I193" s="82"/>
    </row>
    <row r="194" spans="2:9" ht="14.25" x14ac:dyDescent="0.45">
      <c r="B194" s="31" t="s">
        <v>235</v>
      </c>
      <c r="C194" s="82"/>
      <c r="D194" s="82"/>
      <c r="E194" s="82"/>
      <c r="F194" s="82"/>
      <c r="G194" s="82"/>
      <c r="H194" s="82"/>
      <c r="I194" s="82"/>
    </row>
    <row r="195" spans="2:9" ht="14.25" x14ac:dyDescent="0.45">
      <c r="B195" s="31" t="s">
        <v>387</v>
      </c>
      <c r="C195" s="82"/>
      <c r="D195" s="82"/>
      <c r="E195" s="82"/>
      <c r="F195" s="82"/>
      <c r="G195" s="82"/>
      <c r="H195" s="82"/>
      <c r="I195" s="82"/>
    </row>
    <row r="196" spans="2:9" ht="14.25" x14ac:dyDescent="0.45">
      <c r="B196" s="31" t="s">
        <v>388</v>
      </c>
      <c r="C196" s="82"/>
      <c r="D196" s="82"/>
      <c r="E196" s="82"/>
      <c r="F196" s="82"/>
      <c r="G196" s="82"/>
      <c r="H196" s="82"/>
      <c r="I196" s="82"/>
    </row>
    <row r="197" spans="2:9" ht="28.5" x14ac:dyDescent="0.45">
      <c r="B197" s="14" t="s">
        <v>389</v>
      </c>
      <c r="C197" s="82"/>
      <c r="D197" s="82"/>
      <c r="E197" s="82"/>
      <c r="F197" s="82"/>
      <c r="G197" s="82"/>
      <c r="H197" s="82"/>
      <c r="I197" s="82"/>
    </row>
    <row r="198" spans="2:9" ht="14.25" x14ac:dyDescent="0.45">
      <c r="B198" s="31" t="s">
        <v>390</v>
      </c>
      <c r="C198" s="82"/>
      <c r="D198" s="82"/>
      <c r="E198" s="82"/>
      <c r="F198" s="82"/>
      <c r="G198" s="82"/>
      <c r="H198" s="82"/>
      <c r="I198" s="82"/>
    </row>
    <row r="199" spans="2:9" x14ac:dyDescent="0.25">
      <c r="B199" s="31" t="s">
        <v>452</v>
      </c>
      <c r="C199" s="82"/>
      <c r="D199" s="82"/>
      <c r="E199" s="82"/>
      <c r="F199" s="82"/>
      <c r="G199" s="82"/>
      <c r="H199" s="82"/>
      <c r="I199" s="82"/>
    </row>
    <row r="200" spans="2:9" ht="28.5" x14ac:dyDescent="0.45">
      <c r="B200" s="14" t="s">
        <v>391</v>
      </c>
      <c r="C200" s="82"/>
      <c r="D200" s="82"/>
      <c r="E200" s="82"/>
      <c r="F200" s="82"/>
      <c r="G200" s="82"/>
      <c r="H200" s="82"/>
      <c r="I200" s="82"/>
    </row>
    <row r="201" spans="2:9" ht="14.25" x14ac:dyDescent="0.45">
      <c r="B201" s="31" t="s">
        <v>236</v>
      </c>
      <c r="C201" s="82"/>
      <c r="D201" s="82"/>
      <c r="E201" s="82"/>
      <c r="F201" s="82"/>
      <c r="G201" s="82"/>
      <c r="H201" s="82"/>
      <c r="I201" s="82"/>
    </row>
    <row r="202" spans="2:9" ht="14.25" x14ac:dyDescent="0.45">
      <c r="B202" s="31" t="s">
        <v>453</v>
      </c>
      <c r="C202" s="82"/>
      <c r="D202" s="82"/>
      <c r="E202" s="82"/>
      <c r="F202" s="82"/>
      <c r="G202" s="82"/>
      <c r="H202" s="82"/>
      <c r="I202" s="82"/>
    </row>
    <row r="203" spans="2:9" ht="45" x14ac:dyDescent="0.25">
      <c r="B203" s="14" t="s">
        <v>392</v>
      </c>
      <c r="C203" s="82"/>
      <c r="D203" s="82"/>
      <c r="E203" s="82"/>
      <c r="F203" s="82"/>
      <c r="G203" s="82"/>
      <c r="H203" s="82"/>
      <c r="I203" s="82"/>
    </row>
    <row r="204" spans="2:9" ht="14.25" x14ac:dyDescent="0.45">
      <c r="B204" s="31" t="s">
        <v>237</v>
      </c>
      <c r="C204" s="82"/>
      <c r="D204" s="82"/>
      <c r="E204" s="82"/>
      <c r="F204" s="82"/>
      <c r="G204" s="82"/>
      <c r="H204" s="82"/>
      <c r="I204" s="82"/>
    </row>
    <row r="205" spans="2:9" ht="14.25" x14ac:dyDescent="0.45">
      <c r="B205" s="81" t="s">
        <v>747</v>
      </c>
      <c r="C205" s="82"/>
      <c r="D205" s="82"/>
      <c r="E205" s="82"/>
      <c r="F205" s="82"/>
      <c r="G205" s="82"/>
      <c r="H205" s="82"/>
      <c r="I205" s="82"/>
    </row>
    <row r="206" spans="2:9" ht="14.25" x14ac:dyDescent="0.45">
      <c r="B206" s="31" t="s">
        <v>125</v>
      </c>
      <c r="C206" s="82"/>
      <c r="D206" s="82"/>
      <c r="E206" s="82"/>
      <c r="F206" s="82"/>
      <c r="G206" s="82"/>
      <c r="H206" s="82"/>
      <c r="I206" s="82"/>
    </row>
    <row r="207" spans="2:9" ht="14.25" x14ac:dyDescent="0.45">
      <c r="B207" s="31" t="s">
        <v>238</v>
      </c>
      <c r="C207" s="82"/>
      <c r="D207" s="82"/>
      <c r="E207" s="82"/>
      <c r="F207" s="82"/>
      <c r="G207" s="82"/>
      <c r="H207" s="82"/>
      <c r="I207" s="82"/>
    </row>
    <row r="208" spans="2:9" ht="14.25" x14ac:dyDescent="0.45">
      <c r="B208" s="31" t="s">
        <v>239</v>
      </c>
      <c r="C208" s="82"/>
      <c r="D208" s="82"/>
      <c r="E208" s="82"/>
      <c r="F208" s="82"/>
      <c r="G208" s="82"/>
      <c r="H208" s="82"/>
      <c r="I208" s="82"/>
    </row>
    <row r="209" spans="2:9" ht="30" x14ac:dyDescent="0.25">
      <c r="B209" s="14" t="s">
        <v>393</v>
      </c>
      <c r="C209" s="82"/>
      <c r="D209" s="82"/>
      <c r="E209" s="82"/>
      <c r="F209" s="82"/>
      <c r="G209" s="82"/>
      <c r="H209" s="82"/>
      <c r="I209" s="82"/>
    </row>
    <row r="210" spans="2:9" x14ac:dyDescent="0.25">
      <c r="B210" s="14" t="s">
        <v>454</v>
      </c>
      <c r="C210" s="82"/>
      <c r="D210" s="82"/>
      <c r="E210" s="82"/>
      <c r="F210" s="82"/>
      <c r="G210" s="82"/>
      <c r="H210" s="82"/>
      <c r="I210" s="82"/>
    </row>
    <row r="211" spans="2:9" ht="30" customHeight="1" x14ac:dyDescent="0.45">
      <c r="B211" s="14" t="s">
        <v>394</v>
      </c>
      <c r="C211" s="82"/>
      <c r="D211" s="82"/>
      <c r="E211" s="82"/>
      <c r="F211" s="82"/>
      <c r="G211" s="82"/>
      <c r="H211" s="82"/>
      <c r="I211" s="82"/>
    </row>
    <row r="212" spans="2:9" ht="14.25" x14ac:dyDescent="0.45">
      <c r="B212" s="31" t="s">
        <v>240</v>
      </c>
      <c r="C212" s="82"/>
      <c r="D212" s="82"/>
      <c r="E212" s="82"/>
      <c r="F212" s="82"/>
      <c r="G212" s="82"/>
      <c r="H212" s="82"/>
      <c r="I212" s="82"/>
    </row>
    <row r="213" spans="2:9" ht="14.25" x14ac:dyDescent="0.45">
      <c r="B213" s="31" t="s">
        <v>241</v>
      </c>
      <c r="C213" s="82"/>
      <c r="D213" s="82"/>
      <c r="E213" s="82"/>
      <c r="F213" s="82"/>
      <c r="G213" s="82"/>
      <c r="H213" s="82"/>
      <c r="I213" s="82"/>
    </row>
    <row r="214" spans="2:9" ht="14.25" x14ac:dyDescent="0.45">
      <c r="B214" s="31" t="s">
        <v>242</v>
      </c>
      <c r="C214" s="82"/>
      <c r="D214" s="82"/>
      <c r="E214" s="82"/>
      <c r="F214" s="82"/>
      <c r="G214" s="82"/>
      <c r="H214" s="82"/>
      <c r="I214" s="82"/>
    </row>
    <row r="215" spans="2:9" ht="14.25" x14ac:dyDescent="0.45">
      <c r="B215" s="31" t="s">
        <v>243</v>
      </c>
      <c r="C215" s="82"/>
      <c r="D215" s="82"/>
      <c r="E215" s="82"/>
      <c r="F215" s="82"/>
      <c r="G215" s="82"/>
      <c r="H215" s="82"/>
      <c r="I215" s="82"/>
    </row>
    <row r="216" spans="2:9" x14ac:dyDescent="0.25">
      <c r="B216" s="31" t="s">
        <v>244</v>
      </c>
      <c r="C216" s="82"/>
      <c r="D216" s="82"/>
      <c r="E216" s="82"/>
      <c r="F216" s="82"/>
      <c r="G216" s="82"/>
      <c r="H216" s="82"/>
      <c r="I216" s="82"/>
    </row>
    <row r="217" spans="2:9" ht="14.25" x14ac:dyDescent="0.45">
      <c r="B217" s="31" t="s">
        <v>245</v>
      </c>
      <c r="C217" s="82"/>
      <c r="D217" s="82"/>
      <c r="E217" s="82"/>
      <c r="F217" s="82"/>
      <c r="G217" s="82"/>
      <c r="H217" s="82"/>
      <c r="I217" s="82"/>
    </row>
    <row r="218" spans="2:9" ht="14.25" x14ac:dyDescent="0.45">
      <c r="B218" s="31" t="s">
        <v>246</v>
      </c>
      <c r="C218" s="82"/>
      <c r="D218" s="82"/>
      <c r="E218" s="82"/>
      <c r="F218" s="82"/>
      <c r="G218" s="82"/>
      <c r="H218" s="82"/>
      <c r="I218" s="82"/>
    </row>
    <row r="219" spans="2:9" ht="14.25" x14ac:dyDescent="0.45">
      <c r="B219" s="31" t="s">
        <v>395</v>
      </c>
      <c r="C219" s="82">
        <v>4</v>
      </c>
      <c r="D219" s="82">
        <v>0</v>
      </c>
      <c r="E219" s="82"/>
      <c r="F219" s="82"/>
      <c r="G219" s="82"/>
      <c r="H219" s="82"/>
      <c r="I219" s="82"/>
    </row>
    <row r="220" spans="2:9" ht="14.25" x14ac:dyDescent="0.45">
      <c r="B220" s="31" t="s">
        <v>247</v>
      </c>
      <c r="C220" s="82"/>
      <c r="D220" s="82"/>
      <c r="E220" s="82"/>
      <c r="F220" s="82"/>
      <c r="G220" s="82"/>
      <c r="H220" s="82"/>
      <c r="I220" s="82"/>
    </row>
    <row r="221" spans="2:9" ht="14.25" x14ac:dyDescent="0.45">
      <c r="B221" s="31" t="s">
        <v>248</v>
      </c>
      <c r="C221" s="82"/>
      <c r="D221" s="82"/>
      <c r="E221" s="82"/>
      <c r="F221" s="82"/>
      <c r="G221" s="82"/>
      <c r="H221" s="82"/>
      <c r="I221" s="82"/>
    </row>
    <row r="222" spans="2:9" x14ac:dyDescent="0.25">
      <c r="B222" s="31" t="s">
        <v>126</v>
      </c>
      <c r="C222" s="82">
        <v>3</v>
      </c>
      <c r="D222" s="82">
        <v>0</v>
      </c>
      <c r="E222" s="82"/>
      <c r="F222" s="82"/>
      <c r="G222" s="82"/>
      <c r="H222" s="82"/>
      <c r="I222" s="82"/>
    </row>
    <row r="223" spans="2:9" ht="14.25" x14ac:dyDescent="0.45">
      <c r="B223" s="31" t="s">
        <v>249</v>
      </c>
      <c r="C223" s="82"/>
      <c r="D223" s="82"/>
      <c r="E223" s="82"/>
      <c r="F223" s="82"/>
      <c r="G223" s="82"/>
      <c r="H223" s="82"/>
      <c r="I223" s="82"/>
    </row>
    <row r="224" spans="2:9" ht="14.25" x14ac:dyDescent="0.45">
      <c r="B224" s="31" t="s">
        <v>748</v>
      </c>
      <c r="C224" s="82"/>
      <c r="D224" s="82"/>
      <c r="E224" s="82"/>
      <c r="F224" s="82"/>
      <c r="G224" s="82"/>
      <c r="H224" s="82"/>
      <c r="I224" s="82"/>
    </row>
    <row r="225" spans="2:9" ht="14.25" x14ac:dyDescent="0.45">
      <c r="B225" s="31" t="s">
        <v>127</v>
      </c>
      <c r="C225" s="82">
        <v>2</v>
      </c>
      <c r="D225" s="82">
        <v>0</v>
      </c>
      <c r="E225" s="82"/>
      <c r="F225" s="82"/>
      <c r="G225" s="82"/>
      <c r="H225" s="82"/>
      <c r="I225" s="82"/>
    </row>
    <row r="226" spans="2:9" ht="14.25" x14ac:dyDescent="0.45">
      <c r="B226" s="31" t="s">
        <v>749</v>
      </c>
      <c r="C226" s="82"/>
      <c r="D226" s="82"/>
      <c r="E226" s="82"/>
      <c r="F226" s="82"/>
      <c r="G226" s="82"/>
      <c r="H226" s="82"/>
      <c r="I226" s="82"/>
    </row>
    <row r="227" spans="2:9" ht="14.25" x14ac:dyDescent="0.45">
      <c r="B227" s="31" t="s">
        <v>128</v>
      </c>
      <c r="C227" s="82"/>
      <c r="D227" s="82"/>
      <c r="E227" s="82"/>
      <c r="F227" s="82"/>
      <c r="G227" s="82"/>
      <c r="H227" s="82"/>
      <c r="I227" s="82"/>
    </row>
    <row r="228" spans="2:9" x14ac:dyDescent="0.25">
      <c r="B228" s="31" t="s">
        <v>250</v>
      </c>
      <c r="C228" s="85"/>
      <c r="D228" s="82"/>
      <c r="E228" s="82"/>
      <c r="F228" s="82"/>
      <c r="G228" s="79"/>
      <c r="H228" s="79"/>
      <c r="I228" s="101"/>
    </row>
    <row r="229" spans="2:9" ht="14.25" x14ac:dyDescent="0.45">
      <c r="B229" s="31" t="s">
        <v>129</v>
      </c>
      <c r="C229" s="85">
        <v>2</v>
      </c>
      <c r="D229" s="82">
        <v>0</v>
      </c>
      <c r="E229" s="82"/>
      <c r="F229" s="82"/>
      <c r="G229" s="82"/>
      <c r="H229" s="82"/>
      <c r="I229" s="82"/>
    </row>
    <row r="230" spans="2:9" ht="14.25" x14ac:dyDescent="0.45">
      <c r="B230" s="31" t="s">
        <v>251</v>
      </c>
      <c r="C230" s="82"/>
      <c r="D230" s="82"/>
      <c r="E230" s="82"/>
      <c r="F230" s="82"/>
      <c r="G230" s="82"/>
      <c r="H230" s="82"/>
      <c r="I230" s="82"/>
    </row>
    <row r="231" spans="2:9" ht="14.25" x14ac:dyDescent="0.45">
      <c r="B231" s="31" t="s">
        <v>252</v>
      </c>
      <c r="C231" s="82"/>
      <c r="D231" s="82"/>
      <c r="E231" s="82"/>
      <c r="F231" s="82"/>
      <c r="G231" s="82"/>
      <c r="H231" s="82"/>
      <c r="I231" s="82"/>
    </row>
    <row r="232" spans="2:9" ht="14.25" x14ac:dyDescent="0.45">
      <c r="B232" s="31" t="s">
        <v>253</v>
      </c>
      <c r="C232" s="82"/>
      <c r="D232" s="82"/>
      <c r="E232" s="82"/>
      <c r="F232" s="82"/>
      <c r="G232" s="82"/>
      <c r="H232" s="82"/>
      <c r="I232" s="82"/>
    </row>
    <row r="233" spans="2:9" ht="14.25" x14ac:dyDescent="0.45">
      <c r="B233" s="31" t="s">
        <v>396</v>
      </c>
      <c r="C233" s="82"/>
      <c r="D233" s="82"/>
      <c r="E233" s="82"/>
      <c r="F233" s="82"/>
      <c r="G233" s="82"/>
      <c r="H233" s="82"/>
      <c r="I233" s="82"/>
    </row>
    <row r="234" spans="2:9" ht="14.25" x14ac:dyDescent="0.45">
      <c r="B234" s="31" t="s">
        <v>254</v>
      </c>
      <c r="C234" s="82"/>
      <c r="D234" s="82"/>
      <c r="E234" s="82"/>
      <c r="F234" s="82"/>
      <c r="G234" s="82"/>
      <c r="H234" s="82"/>
      <c r="I234" s="82"/>
    </row>
    <row r="235" spans="2:9" ht="14.25" x14ac:dyDescent="0.45">
      <c r="B235" s="31" t="s">
        <v>713</v>
      </c>
      <c r="C235" s="82"/>
      <c r="D235" s="82"/>
      <c r="E235" s="82"/>
      <c r="F235" s="82"/>
      <c r="G235" s="82"/>
      <c r="H235" s="82"/>
      <c r="I235" s="82"/>
    </row>
    <row r="236" spans="2:9" ht="14.25" x14ac:dyDescent="0.45">
      <c r="B236" s="31" t="s">
        <v>255</v>
      </c>
      <c r="C236" s="82"/>
      <c r="D236" s="82"/>
      <c r="E236" s="82"/>
      <c r="F236" s="82"/>
      <c r="G236" s="82"/>
      <c r="H236" s="82"/>
      <c r="I236" s="82"/>
    </row>
    <row r="237" spans="2:9" ht="14.25" x14ac:dyDescent="0.45">
      <c r="B237" s="31" t="s">
        <v>714</v>
      </c>
      <c r="C237" s="82"/>
      <c r="D237" s="82"/>
      <c r="E237" s="82"/>
      <c r="F237" s="82"/>
      <c r="G237" s="82"/>
      <c r="H237" s="82"/>
      <c r="I237" s="82"/>
    </row>
    <row r="238" spans="2:9" ht="14.25" x14ac:dyDescent="0.45">
      <c r="B238" s="31" t="s">
        <v>256</v>
      </c>
      <c r="C238" s="82"/>
      <c r="D238" s="82"/>
      <c r="E238" s="82"/>
      <c r="F238" s="82"/>
      <c r="G238" s="82"/>
      <c r="H238" s="82"/>
      <c r="I238" s="82"/>
    </row>
    <row r="239" spans="2:9" ht="14.25" x14ac:dyDescent="0.45">
      <c r="B239" s="31" t="s">
        <v>257</v>
      </c>
      <c r="C239" s="82"/>
      <c r="D239" s="82"/>
      <c r="E239" s="82"/>
      <c r="F239" s="82"/>
      <c r="G239" s="82"/>
      <c r="H239" s="82"/>
      <c r="I239" s="82"/>
    </row>
    <row r="240" spans="2:9" ht="14.25" x14ac:dyDescent="0.45">
      <c r="B240" s="31" t="s">
        <v>258</v>
      </c>
      <c r="C240" s="82"/>
      <c r="D240" s="82"/>
      <c r="E240" s="82"/>
      <c r="F240" s="82"/>
      <c r="G240" s="82"/>
      <c r="H240" s="82"/>
      <c r="I240" s="82"/>
    </row>
    <row r="241" spans="2:9" ht="14.25" x14ac:dyDescent="0.45">
      <c r="B241" s="31" t="s">
        <v>259</v>
      </c>
      <c r="C241" s="82"/>
      <c r="D241" s="82"/>
      <c r="E241" s="82"/>
      <c r="F241" s="82"/>
      <c r="G241" s="82"/>
      <c r="H241" s="82"/>
      <c r="I241" s="82"/>
    </row>
    <row r="242" spans="2:9" ht="14.25" x14ac:dyDescent="0.45">
      <c r="B242" s="31" t="s">
        <v>750</v>
      </c>
      <c r="C242" s="82"/>
      <c r="D242" s="82"/>
      <c r="E242" s="82"/>
      <c r="F242" s="82"/>
      <c r="G242" s="82"/>
      <c r="H242" s="82"/>
      <c r="I242" s="82"/>
    </row>
    <row r="243" spans="2:9" x14ac:dyDescent="0.25">
      <c r="B243" s="31" t="s">
        <v>455</v>
      </c>
      <c r="C243" s="82"/>
      <c r="D243" s="82"/>
      <c r="E243" s="82"/>
      <c r="F243" s="82"/>
      <c r="G243" s="82"/>
      <c r="H243" s="82"/>
      <c r="I243" s="82"/>
    </row>
    <row r="244" spans="2:9" x14ac:dyDescent="0.25">
      <c r="B244" s="31" t="s">
        <v>715</v>
      </c>
      <c r="C244" s="82"/>
      <c r="D244" s="82"/>
      <c r="E244" s="82"/>
      <c r="F244" s="82"/>
      <c r="G244" s="82"/>
      <c r="H244" s="82"/>
      <c r="I244" s="82"/>
    </row>
    <row r="245" spans="2:9" x14ac:dyDescent="0.25">
      <c r="B245" s="31" t="s">
        <v>456</v>
      </c>
      <c r="C245" s="82"/>
      <c r="D245" s="82"/>
      <c r="E245" s="82"/>
      <c r="F245" s="82"/>
      <c r="G245" s="82"/>
      <c r="H245" s="82"/>
      <c r="I245" s="82"/>
    </row>
    <row r="246" spans="2:9" x14ac:dyDescent="0.25">
      <c r="B246" s="31" t="s">
        <v>397</v>
      </c>
      <c r="C246" s="82"/>
      <c r="D246" s="82"/>
      <c r="E246" s="82"/>
      <c r="F246" s="82"/>
      <c r="G246" s="82"/>
      <c r="H246" s="82"/>
      <c r="I246" s="82"/>
    </row>
    <row r="247" spans="2:9" x14ac:dyDescent="0.25">
      <c r="B247" s="31" t="s">
        <v>457</v>
      </c>
      <c r="C247" s="82"/>
      <c r="D247" s="82"/>
      <c r="E247" s="82"/>
      <c r="F247" s="82"/>
      <c r="G247" s="82"/>
      <c r="H247" s="82"/>
      <c r="I247" s="82"/>
    </row>
    <row r="248" spans="2:9" x14ac:dyDescent="0.25">
      <c r="B248" s="31" t="s">
        <v>458</v>
      </c>
      <c r="C248" s="82"/>
      <c r="D248" s="82"/>
      <c r="E248" s="82"/>
      <c r="F248" s="82"/>
      <c r="G248" s="82"/>
      <c r="H248" s="82"/>
      <c r="I248" s="82"/>
    </row>
    <row r="249" spans="2:9" x14ac:dyDescent="0.25">
      <c r="B249" s="31" t="s">
        <v>459</v>
      </c>
      <c r="C249" s="82"/>
      <c r="D249" s="82"/>
      <c r="E249" s="82"/>
      <c r="F249" s="82"/>
      <c r="G249" s="82"/>
      <c r="H249" s="82"/>
      <c r="I249" s="82"/>
    </row>
    <row r="250" spans="2:9" ht="14.25" x14ac:dyDescent="0.45">
      <c r="B250" s="31" t="s">
        <v>460</v>
      </c>
      <c r="C250" s="82"/>
      <c r="D250" s="82"/>
      <c r="E250" s="82"/>
      <c r="F250" s="82"/>
      <c r="G250" s="82"/>
      <c r="H250" s="82"/>
      <c r="I250" s="82"/>
    </row>
    <row r="251" spans="2:9" ht="14.25" x14ac:dyDescent="0.45">
      <c r="B251" s="31" t="s">
        <v>260</v>
      </c>
      <c r="C251" s="82"/>
      <c r="D251" s="82"/>
      <c r="E251" s="82"/>
      <c r="F251" s="82"/>
      <c r="G251" s="82"/>
      <c r="H251" s="82"/>
      <c r="I251" s="82"/>
    </row>
    <row r="252" spans="2:9" ht="14.25" x14ac:dyDescent="0.45">
      <c r="B252" s="31" t="s">
        <v>261</v>
      </c>
      <c r="C252" s="82"/>
      <c r="D252" s="82"/>
      <c r="E252" s="82"/>
      <c r="F252" s="82"/>
      <c r="G252" s="82"/>
      <c r="H252" s="82"/>
      <c r="I252" s="82"/>
    </row>
    <row r="253" spans="2:9" x14ac:dyDescent="0.25">
      <c r="B253" s="31" t="s">
        <v>716</v>
      </c>
      <c r="C253" s="82"/>
      <c r="D253" s="82"/>
      <c r="E253" s="82"/>
      <c r="F253" s="82"/>
      <c r="G253" s="82"/>
      <c r="H253" s="82"/>
      <c r="I253" s="82"/>
    </row>
    <row r="254" spans="2:9" ht="14.25" x14ac:dyDescent="0.45">
      <c r="B254" s="31" t="s">
        <v>717</v>
      </c>
      <c r="C254" s="82"/>
      <c r="D254" s="82"/>
      <c r="E254" s="82"/>
      <c r="F254" s="82"/>
      <c r="G254" s="82"/>
      <c r="H254" s="82"/>
      <c r="I254" s="82"/>
    </row>
    <row r="255" spans="2:9" ht="14.25" x14ac:dyDescent="0.45">
      <c r="B255" s="31" t="s">
        <v>262</v>
      </c>
      <c r="C255" s="82"/>
      <c r="D255" s="82"/>
      <c r="E255" s="82"/>
      <c r="F255" s="82"/>
      <c r="G255" s="82"/>
      <c r="H255" s="82"/>
      <c r="I255" s="82"/>
    </row>
    <row r="256" spans="2:9" x14ac:dyDescent="0.25">
      <c r="B256" s="31" t="s">
        <v>718</v>
      </c>
      <c r="C256" s="82"/>
      <c r="D256" s="82"/>
      <c r="E256" s="82"/>
      <c r="F256" s="82"/>
      <c r="G256" s="82"/>
      <c r="H256" s="82"/>
      <c r="I256" s="82"/>
    </row>
    <row r="257" spans="2:9" ht="14.25" x14ac:dyDescent="0.45">
      <c r="B257" s="31" t="s">
        <v>719</v>
      </c>
      <c r="C257" s="82"/>
      <c r="D257" s="82"/>
      <c r="E257" s="82"/>
      <c r="F257" s="82"/>
      <c r="G257" s="82"/>
      <c r="H257" s="82"/>
      <c r="I257" s="82"/>
    </row>
    <row r="258" spans="2:9" x14ac:dyDescent="0.25">
      <c r="B258" s="31" t="s">
        <v>461</v>
      </c>
      <c r="C258" s="85">
        <v>1</v>
      </c>
      <c r="D258" s="82">
        <v>0</v>
      </c>
      <c r="E258" s="82"/>
      <c r="F258" s="82"/>
      <c r="G258" s="79"/>
      <c r="H258" s="79"/>
      <c r="I258" s="101"/>
    </row>
    <row r="259" spans="2:9" ht="14.25" x14ac:dyDescent="0.45">
      <c r="B259" s="31" t="s">
        <v>263</v>
      </c>
      <c r="C259" s="85"/>
      <c r="D259" s="82"/>
      <c r="E259" s="82"/>
      <c r="F259" s="82"/>
      <c r="G259" s="82"/>
      <c r="H259" s="82"/>
      <c r="I259" s="82"/>
    </row>
    <row r="260" spans="2:9" ht="14.25" x14ac:dyDescent="0.45">
      <c r="B260" s="31" t="s">
        <v>264</v>
      </c>
      <c r="C260" s="82"/>
      <c r="D260" s="82"/>
      <c r="E260" s="82"/>
      <c r="F260" s="82"/>
      <c r="G260" s="82"/>
      <c r="H260" s="82"/>
      <c r="I260" s="82"/>
    </row>
    <row r="261" spans="2:9" ht="14.25" x14ac:dyDescent="0.45">
      <c r="B261" s="31" t="s">
        <v>462</v>
      </c>
      <c r="C261" s="82"/>
      <c r="D261" s="82"/>
      <c r="E261" s="82"/>
      <c r="F261" s="82"/>
      <c r="G261" s="82"/>
      <c r="H261" s="82"/>
      <c r="I261" s="82"/>
    </row>
    <row r="262" spans="2:9" ht="14.25" x14ac:dyDescent="0.45">
      <c r="B262" s="31" t="s">
        <v>463</v>
      </c>
      <c r="C262" s="82"/>
      <c r="D262" s="82"/>
      <c r="E262" s="82"/>
      <c r="F262" s="82"/>
      <c r="G262" s="82"/>
      <c r="H262" s="82"/>
      <c r="I262" s="82"/>
    </row>
    <row r="263" spans="2:9" ht="14.25" x14ac:dyDescent="0.45">
      <c r="B263" s="31" t="s">
        <v>265</v>
      </c>
      <c r="C263" s="82"/>
      <c r="D263" s="82"/>
      <c r="E263" s="82"/>
      <c r="F263" s="82"/>
      <c r="G263" s="82"/>
      <c r="H263" s="82"/>
      <c r="I263" s="82"/>
    </row>
    <row r="264" spans="2:9" ht="14.25" x14ac:dyDescent="0.45">
      <c r="B264" s="31" t="s">
        <v>130</v>
      </c>
      <c r="C264" s="82"/>
      <c r="D264" s="82"/>
      <c r="E264" s="82"/>
      <c r="F264" s="82"/>
      <c r="G264" s="82"/>
      <c r="H264" s="82"/>
      <c r="I264" s="82"/>
    </row>
    <row r="265" spans="2:9" ht="14.25" x14ac:dyDescent="0.45">
      <c r="B265" s="31" t="s">
        <v>266</v>
      </c>
      <c r="C265" s="82"/>
      <c r="D265" s="82"/>
      <c r="E265" s="82"/>
      <c r="F265" s="82"/>
      <c r="G265" s="82"/>
      <c r="H265" s="82"/>
      <c r="I265" s="82"/>
    </row>
    <row r="266" spans="2:9" ht="14.25" x14ac:dyDescent="0.45">
      <c r="B266" s="31" t="s">
        <v>267</v>
      </c>
      <c r="C266" s="82"/>
      <c r="D266" s="82"/>
      <c r="E266" s="82"/>
      <c r="F266" s="82"/>
      <c r="G266" s="82"/>
      <c r="H266" s="82"/>
      <c r="I266" s="82"/>
    </row>
    <row r="267" spans="2:9" ht="14.25" x14ac:dyDescent="0.45">
      <c r="B267" s="31" t="s">
        <v>268</v>
      </c>
      <c r="C267" s="82"/>
      <c r="D267" s="82"/>
      <c r="E267" s="82"/>
      <c r="F267" s="82"/>
      <c r="G267" s="82"/>
      <c r="H267" s="82"/>
      <c r="I267" s="82"/>
    </row>
    <row r="268" spans="2:9" x14ac:dyDescent="0.25">
      <c r="B268" s="31" t="s">
        <v>398</v>
      </c>
      <c r="C268" s="82"/>
      <c r="D268" s="82"/>
      <c r="E268" s="82"/>
      <c r="F268" s="82"/>
      <c r="G268" s="82"/>
      <c r="H268" s="82"/>
      <c r="I268" s="82"/>
    </row>
    <row r="269" spans="2:9" x14ac:dyDescent="0.25">
      <c r="B269" s="31" t="s">
        <v>591</v>
      </c>
      <c r="C269" s="82"/>
      <c r="D269" s="82"/>
      <c r="E269" s="82"/>
      <c r="F269" s="82"/>
      <c r="G269" s="82"/>
      <c r="H269" s="82"/>
      <c r="I269" s="82"/>
    </row>
    <row r="270" spans="2:9" ht="14.25" x14ac:dyDescent="0.45">
      <c r="B270" s="31" t="s">
        <v>269</v>
      </c>
      <c r="C270" s="82"/>
      <c r="D270" s="82"/>
      <c r="E270" s="82"/>
      <c r="F270" s="82"/>
      <c r="G270" s="82"/>
      <c r="H270" s="82"/>
      <c r="I270" s="82"/>
    </row>
    <row r="271" spans="2:9" ht="14.25" x14ac:dyDescent="0.45">
      <c r="B271" s="31" t="s">
        <v>131</v>
      </c>
      <c r="C271" s="82"/>
      <c r="D271" s="82"/>
      <c r="E271" s="82"/>
      <c r="F271" s="82"/>
      <c r="G271" s="82"/>
      <c r="H271" s="82"/>
      <c r="I271" s="82"/>
    </row>
    <row r="272" spans="2:9" ht="14.25" x14ac:dyDescent="0.45">
      <c r="B272" s="31" t="s">
        <v>625</v>
      </c>
      <c r="C272" s="82"/>
      <c r="D272" s="82"/>
      <c r="E272" s="82"/>
      <c r="F272" s="82"/>
      <c r="G272" s="82"/>
      <c r="H272" s="82"/>
      <c r="I272" s="82"/>
    </row>
    <row r="273" spans="2:9" ht="14.25" x14ac:dyDescent="0.45">
      <c r="B273" s="31" t="s">
        <v>626</v>
      </c>
      <c r="C273" s="82"/>
      <c r="D273" s="82"/>
      <c r="E273" s="82"/>
      <c r="F273" s="82"/>
      <c r="G273" s="82"/>
      <c r="H273" s="82"/>
      <c r="I273" s="82"/>
    </row>
    <row r="274" spans="2:9" ht="14.25" x14ac:dyDescent="0.45">
      <c r="B274" s="31" t="s">
        <v>464</v>
      </c>
      <c r="C274" s="82"/>
      <c r="D274" s="82"/>
      <c r="E274" s="82"/>
      <c r="F274" s="82"/>
      <c r="G274" s="82"/>
      <c r="H274" s="82"/>
      <c r="I274" s="82"/>
    </row>
    <row r="275" spans="2:9" ht="14.25" x14ac:dyDescent="0.45">
      <c r="B275" s="31" t="s">
        <v>465</v>
      </c>
      <c r="C275" s="82"/>
      <c r="D275" s="82"/>
      <c r="E275" s="82"/>
      <c r="F275" s="82"/>
      <c r="G275" s="82"/>
      <c r="H275" s="82"/>
      <c r="I275" s="82"/>
    </row>
    <row r="276" spans="2:9" ht="14.25" x14ac:dyDescent="0.45">
      <c r="B276" s="31" t="s">
        <v>466</v>
      </c>
      <c r="C276" s="82"/>
      <c r="D276" s="82"/>
      <c r="E276" s="82"/>
      <c r="F276" s="82"/>
      <c r="G276" s="82"/>
      <c r="H276" s="82"/>
      <c r="I276" s="82"/>
    </row>
    <row r="277" spans="2:9" ht="14.25" x14ac:dyDescent="0.45">
      <c r="B277" s="31" t="s">
        <v>270</v>
      </c>
      <c r="C277" s="82"/>
      <c r="D277" s="82"/>
      <c r="E277" s="82"/>
      <c r="F277" s="82"/>
      <c r="G277" s="82"/>
      <c r="H277" s="82"/>
      <c r="I277" s="82"/>
    </row>
    <row r="278" spans="2:9" x14ac:dyDescent="0.25">
      <c r="B278" s="31" t="s">
        <v>271</v>
      </c>
      <c r="C278" s="82"/>
      <c r="D278" s="82"/>
      <c r="E278" s="82"/>
      <c r="F278" s="82"/>
      <c r="G278" s="82"/>
      <c r="H278" s="82"/>
      <c r="I278" s="82"/>
    </row>
    <row r="279" spans="2:9" ht="14.25" x14ac:dyDescent="0.45">
      <c r="B279" s="31" t="s">
        <v>467</v>
      </c>
      <c r="C279" s="85"/>
      <c r="D279" s="82"/>
      <c r="E279" s="82"/>
      <c r="F279" s="82"/>
      <c r="G279" s="82"/>
      <c r="H279" s="82"/>
      <c r="I279" s="82"/>
    </row>
    <row r="280" spans="2:9" ht="14.25" x14ac:dyDescent="0.45">
      <c r="B280" s="31" t="s">
        <v>468</v>
      </c>
      <c r="C280" s="85"/>
      <c r="D280" s="82"/>
      <c r="E280" s="82"/>
      <c r="F280" s="82"/>
      <c r="G280" s="79"/>
      <c r="H280" s="79"/>
      <c r="I280" s="101"/>
    </row>
    <row r="281" spans="2:9" ht="14.25" x14ac:dyDescent="0.45">
      <c r="B281" s="31" t="s">
        <v>272</v>
      </c>
      <c r="C281" s="82"/>
      <c r="D281" s="82"/>
      <c r="E281" s="82"/>
      <c r="F281" s="82"/>
      <c r="G281" s="82"/>
      <c r="H281" s="82"/>
      <c r="I281" s="82"/>
    </row>
    <row r="282" spans="2:9" ht="14.25" x14ac:dyDescent="0.45">
      <c r="B282" s="31" t="s">
        <v>273</v>
      </c>
      <c r="C282" s="82"/>
      <c r="D282" s="82"/>
      <c r="E282" s="82"/>
      <c r="F282" s="82"/>
      <c r="G282" s="82"/>
      <c r="H282" s="82"/>
      <c r="I282" s="82"/>
    </row>
    <row r="283" spans="2:9" ht="14.25" x14ac:dyDescent="0.45">
      <c r="B283" s="31" t="s">
        <v>274</v>
      </c>
      <c r="C283" s="82"/>
      <c r="D283" s="82"/>
      <c r="E283" s="82"/>
      <c r="F283" s="82"/>
      <c r="G283" s="82"/>
      <c r="H283" s="82"/>
      <c r="I283" s="82"/>
    </row>
    <row r="284" spans="2:9" ht="14.25" x14ac:dyDescent="0.45">
      <c r="B284" s="31" t="s">
        <v>275</v>
      </c>
      <c r="C284" s="82"/>
      <c r="D284" s="82"/>
      <c r="E284" s="82"/>
      <c r="F284" s="82"/>
      <c r="G284" s="82"/>
      <c r="H284" s="82"/>
      <c r="I284" s="82"/>
    </row>
    <row r="285" spans="2:9" ht="14.25" x14ac:dyDescent="0.45">
      <c r="B285" s="31" t="s">
        <v>627</v>
      </c>
      <c r="C285" s="82"/>
      <c r="D285" s="82"/>
      <c r="E285" s="82"/>
      <c r="F285" s="82"/>
      <c r="G285" s="82"/>
      <c r="H285" s="82"/>
      <c r="I285" s="82"/>
    </row>
    <row r="286" spans="2:9" ht="14.25" x14ac:dyDescent="0.45">
      <c r="B286" s="31" t="s">
        <v>628</v>
      </c>
      <c r="C286" s="82"/>
      <c r="D286" s="82"/>
      <c r="E286" s="82"/>
      <c r="F286" s="82"/>
      <c r="G286" s="82"/>
      <c r="H286" s="82"/>
      <c r="I286" s="82"/>
    </row>
    <row r="287" spans="2:9" ht="14.25" x14ac:dyDescent="0.45">
      <c r="B287" s="31" t="s">
        <v>629</v>
      </c>
      <c r="C287" s="82"/>
      <c r="D287" s="82"/>
      <c r="E287" s="82"/>
      <c r="F287" s="82"/>
      <c r="G287" s="82"/>
      <c r="H287" s="82"/>
      <c r="I287" s="82"/>
    </row>
    <row r="288" spans="2:9" ht="14.25" x14ac:dyDescent="0.45">
      <c r="B288" s="31" t="s">
        <v>276</v>
      </c>
      <c r="C288" s="82"/>
      <c r="D288" s="82"/>
      <c r="E288" s="82"/>
      <c r="F288" s="82"/>
      <c r="G288" s="82"/>
      <c r="H288" s="82"/>
      <c r="I288" s="82"/>
    </row>
    <row r="289" spans="2:9" ht="14.25" x14ac:dyDescent="0.45">
      <c r="B289" s="31" t="s">
        <v>277</v>
      </c>
      <c r="C289" s="82"/>
      <c r="D289" s="82"/>
      <c r="E289" s="82"/>
      <c r="F289" s="82"/>
      <c r="G289" s="82"/>
      <c r="H289" s="82"/>
      <c r="I289" s="82"/>
    </row>
    <row r="290" spans="2:9" ht="14.25" x14ac:dyDescent="0.45">
      <c r="B290" s="31" t="s">
        <v>278</v>
      </c>
      <c r="C290" s="82"/>
      <c r="D290" s="82"/>
      <c r="E290" s="82"/>
      <c r="F290" s="82"/>
      <c r="G290" s="82"/>
      <c r="H290" s="82"/>
      <c r="I290" s="82"/>
    </row>
    <row r="291" spans="2:9" ht="14.25" x14ac:dyDescent="0.45">
      <c r="B291" s="31" t="s">
        <v>469</v>
      </c>
      <c r="C291" s="82"/>
      <c r="D291" s="82"/>
      <c r="E291" s="82"/>
      <c r="F291" s="82"/>
      <c r="G291" s="82"/>
      <c r="H291" s="82"/>
      <c r="I291" s="82"/>
    </row>
    <row r="292" spans="2:9" ht="14.25" x14ac:dyDescent="0.45">
      <c r="B292" s="31" t="s">
        <v>279</v>
      </c>
      <c r="C292" s="82"/>
      <c r="D292" s="82"/>
      <c r="E292" s="82"/>
      <c r="F292" s="82"/>
      <c r="G292" s="82"/>
      <c r="H292" s="82"/>
      <c r="I292" s="82"/>
    </row>
    <row r="293" spans="2:9" ht="14.25" x14ac:dyDescent="0.45">
      <c r="B293" s="31" t="s">
        <v>720</v>
      </c>
      <c r="C293" s="82"/>
      <c r="D293" s="82"/>
      <c r="E293" s="82"/>
      <c r="F293" s="82"/>
      <c r="G293" s="82"/>
      <c r="H293" s="82"/>
      <c r="I293" s="82"/>
    </row>
    <row r="294" spans="2:9" ht="14.25" x14ac:dyDescent="0.45">
      <c r="B294" s="31" t="s">
        <v>592</v>
      </c>
      <c r="C294" s="82"/>
      <c r="D294" s="82"/>
      <c r="E294" s="82"/>
      <c r="F294" s="82"/>
      <c r="G294" s="82"/>
      <c r="H294" s="82"/>
      <c r="I294" s="82"/>
    </row>
    <row r="295" spans="2:9" ht="14.25" x14ac:dyDescent="0.45">
      <c r="B295" s="31" t="s">
        <v>593</v>
      </c>
      <c r="C295" s="82"/>
      <c r="D295" s="82"/>
      <c r="E295" s="82"/>
      <c r="F295" s="82"/>
      <c r="G295" s="82"/>
      <c r="H295" s="82"/>
      <c r="I295" s="82"/>
    </row>
    <row r="296" spans="2:9" ht="14.25" x14ac:dyDescent="0.45">
      <c r="B296" s="31" t="s">
        <v>399</v>
      </c>
      <c r="C296" s="82"/>
      <c r="D296" s="82"/>
      <c r="E296" s="82"/>
      <c r="F296" s="82"/>
      <c r="G296" s="82"/>
      <c r="H296" s="82"/>
      <c r="I296" s="82"/>
    </row>
    <row r="297" spans="2:9" x14ac:dyDescent="0.25">
      <c r="B297" s="31" t="s">
        <v>470</v>
      </c>
      <c r="C297" s="82"/>
      <c r="D297" s="82"/>
      <c r="E297" s="82"/>
      <c r="F297" s="82"/>
      <c r="G297" s="82"/>
      <c r="H297" s="82"/>
      <c r="I297" s="82"/>
    </row>
    <row r="298" spans="2:9" ht="14.25" x14ac:dyDescent="0.45">
      <c r="B298" s="31" t="s">
        <v>280</v>
      </c>
      <c r="C298" s="82"/>
      <c r="D298" s="82"/>
      <c r="E298" s="82"/>
      <c r="F298" s="82"/>
      <c r="G298" s="82"/>
      <c r="H298" s="82"/>
      <c r="I298" s="82"/>
    </row>
    <row r="299" spans="2:9" ht="14.25" x14ac:dyDescent="0.45">
      <c r="B299" s="31" t="s">
        <v>281</v>
      </c>
      <c r="C299" s="82"/>
      <c r="D299" s="82"/>
      <c r="E299" s="82"/>
      <c r="F299" s="82"/>
      <c r="G299" s="82"/>
      <c r="H299" s="82"/>
      <c r="I299" s="82"/>
    </row>
    <row r="300" spans="2:9" ht="14.25" x14ac:dyDescent="0.45">
      <c r="B300" s="31" t="s">
        <v>282</v>
      </c>
      <c r="C300" s="82"/>
      <c r="D300" s="82"/>
      <c r="E300" s="82"/>
      <c r="F300" s="82"/>
      <c r="G300" s="82"/>
      <c r="H300" s="82"/>
      <c r="I300" s="82"/>
    </row>
    <row r="301" spans="2:9" ht="14.25" x14ac:dyDescent="0.45">
      <c r="B301" s="31" t="s">
        <v>283</v>
      </c>
      <c r="C301" s="82"/>
      <c r="D301" s="82"/>
      <c r="E301" s="82"/>
      <c r="F301" s="82"/>
      <c r="G301" s="82"/>
      <c r="H301" s="82"/>
      <c r="I301" s="82"/>
    </row>
    <row r="302" spans="2:9" ht="14.25" x14ac:dyDescent="0.45">
      <c r="B302" s="31" t="s">
        <v>284</v>
      </c>
      <c r="C302" s="82"/>
      <c r="D302" s="82"/>
      <c r="E302" s="82"/>
      <c r="F302" s="82"/>
      <c r="G302" s="82"/>
      <c r="H302" s="82"/>
      <c r="I302" s="82"/>
    </row>
    <row r="303" spans="2:9" ht="14.25" x14ac:dyDescent="0.45">
      <c r="B303" s="31" t="s">
        <v>285</v>
      </c>
      <c r="C303" s="82"/>
      <c r="D303" s="82"/>
      <c r="E303" s="82"/>
      <c r="F303" s="82"/>
      <c r="G303" s="82"/>
      <c r="H303" s="82"/>
      <c r="I303" s="82"/>
    </row>
    <row r="304" spans="2:9" ht="14.25" x14ac:dyDescent="0.45">
      <c r="B304" s="31" t="s">
        <v>286</v>
      </c>
      <c r="C304" s="82"/>
      <c r="D304" s="82"/>
      <c r="E304" s="82"/>
      <c r="F304" s="82"/>
      <c r="G304" s="82"/>
      <c r="H304" s="82"/>
      <c r="I304" s="82"/>
    </row>
    <row r="305" spans="2:9" x14ac:dyDescent="0.25">
      <c r="B305" s="31" t="s">
        <v>287</v>
      </c>
      <c r="C305" s="85"/>
      <c r="D305" s="82"/>
      <c r="E305" s="82"/>
      <c r="F305" s="82"/>
      <c r="G305" s="79"/>
      <c r="H305" s="79"/>
      <c r="I305" s="101"/>
    </row>
    <row r="306" spans="2:9" x14ac:dyDescent="0.25">
      <c r="B306" s="31" t="s">
        <v>721</v>
      </c>
      <c r="C306" s="85"/>
      <c r="D306" s="82"/>
      <c r="E306" s="82"/>
      <c r="F306" s="82"/>
      <c r="G306" s="79"/>
      <c r="H306" s="79"/>
      <c r="I306" s="101"/>
    </row>
    <row r="307" spans="2:9" ht="14.25" x14ac:dyDescent="0.45">
      <c r="B307" s="31" t="s">
        <v>288</v>
      </c>
      <c r="C307" s="85"/>
      <c r="D307" s="82"/>
      <c r="E307" s="82"/>
      <c r="F307" s="82"/>
      <c r="G307" s="82"/>
      <c r="H307" s="82"/>
      <c r="I307" s="82"/>
    </row>
    <row r="308" spans="2:9" ht="14.25" x14ac:dyDescent="0.45">
      <c r="B308" s="31" t="s">
        <v>289</v>
      </c>
      <c r="C308" s="82"/>
      <c r="D308" s="82"/>
      <c r="E308" s="82"/>
      <c r="F308" s="82"/>
      <c r="G308" s="82"/>
      <c r="H308" s="82"/>
      <c r="I308" s="82"/>
    </row>
    <row r="309" spans="2:9" ht="14.25" x14ac:dyDescent="0.45">
      <c r="B309" s="31" t="s">
        <v>722</v>
      </c>
      <c r="C309" s="82"/>
      <c r="D309" s="82"/>
      <c r="E309" s="82"/>
      <c r="F309" s="82"/>
      <c r="G309" s="82"/>
      <c r="H309" s="82"/>
      <c r="I309" s="82"/>
    </row>
    <row r="310" spans="2:9" ht="14.25" x14ac:dyDescent="0.45">
      <c r="B310" s="31" t="s">
        <v>290</v>
      </c>
      <c r="C310" s="82"/>
      <c r="D310" s="82"/>
      <c r="E310" s="82"/>
      <c r="F310" s="82"/>
      <c r="G310" s="82"/>
      <c r="H310" s="82"/>
      <c r="I310" s="82"/>
    </row>
    <row r="311" spans="2:9" x14ac:dyDescent="0.25">
      <c r="B311" s="31" t="s">
        <v>132</v>
      </c>
      <c r="C311" s="82"/>
      <c r="D311" s="82"/>
      <c r="E311" s="82"/>
      <c r="F311" s="82"/>
      <c r="G311" s="82"/>
      <c r="H311" s="82"/>
      <c r="I311" s="82"/>
    </row>
    <row r="312" spans="2:9" x14ac:dyDescent="0.25">
      <c r="B312" s="31" t="s">
        <v>630</v>
      </c>
      <c r="C312" s="82"/>
      <c r="D312" s="82"/>
      <c r="E312" s="82"/>
      <c r="F312" s="82"/>
      <c r="G312" s="82"/>
      <c r="H312" s="82"/>
      <c r="I312" s="82"/>
    </row>
    <row r="313" spans="2:9" ht="14.25" x14ac:dyDescent="0.45">
      <c r="B313" s="31" t="s">
        <v>594</v>
      </c>
      <c r="C313" s="82"/>
      <c r="D313" s="82"/>
      <c r="E313" s="82"/>
      <c r="F313" s="82"/>
      <c r="G313" s="82"/>
      <c r="H313" s="82"/>
      <c r="I313" s="82"/>
    </row>
    <row r="314" spans="2:9" ht="30.75" customHeight="1" x14ac:dyDescent="0.45">
      <c r="B314" s="14" t="s">
        <v>400</v>
      </c>
      <c r="C314" s="82"/>
      <c r="D314" s="82"/>
      <c r="E314" s="82"/>
      <c r="F314" s="82"/>
      <c r="G314" s="82"/>
      <c r="H314" s="82"/>
      <c r="I314" s="82"/>
    </row>
    <row r="315" spans="2:9" ht="28.5" x14ac:dyDescent="0.45">
      <c r="B315" s="14" t="s">
        <v>401</v>
      </c>
      <c r="C315" s="82"/>
      <c r="D315" s="82"/>
      <c r="E315" s="82"/>
      <c r="F315" s="82"/>
      <c r="G315" s="82"/>
      <c r="H315" s="82"/>
      <c r="I315" s="82"/>
    </row>
    <row r="316" spans="2:9" ht="14.25" x14ac:dyDescent="0.45">
      <c r="B316" s="14" t="s">
        <v>631</v>
      </c>
      <c r="C316" s="82"/>
      <c r="D316" s="82"/>
      <c r="E316" s="82"/>
      <c r="F316" s="82"/>
      <c r="G316" s="82"/>
      <c r="H316" s="82"/>
      <c r="I316" s="82"/>
    </row>
    <row r="317" spans="2:9" ht="14.25" x14ac:dyDescent="0.45">
      <c r="B317" s="31" t="s">
        <v>291</v>
      </c>
      <c r="C317" s="82"/>
      <c r="D317" s="82"/>
      <c r="E317" s="82"/>
      <c r="F317" s="82"/>
      <c r="G317" s="82"/>
      <c r="H317" s="82"/>
      <c r="I317" s="82"/>
    </row>
    <row r="318" spans="2:9" ht="14.25" x14ac:dyDescent="0.45">
      <c r="B318" s="31" t="s">
        <v>292</v>
      </c>
      <c r="C318" s="82"/>
      <c r="D318" s="82"/>
      <c r="E318" s="82"/>
      <c r="F318" s="82"/>
      <c r="G318" s="82"/>
      <c r="H318" s="82"/>
      <c r="I318" s="82"/>
    </row>
    <row r="319" spans="2:9" ht="14.25" x14ac:dyDescent="0.45">
      <c r="B319" s="31" t="s">
        <v>632</v>
      </c>
      <c r="C319" s="82"/>
      <c r="D319" s="82"/>
      <c r="E319" s="82"/>
      <c r="F319" s="82"/>
      <c r="G319" s="82"/>
      <c r="H319" s="82"/>
      <c r="I319" s="82"/>
    </row>
    <row r="320" spans="2:9" ht="28.5" x14ac:dyDescent="0.45">
      <c r="B320" s="14" t="s">
        <v>402</v>
      </c>
      <c r="C320" s="82"/>
      <c r="D320" s="82"/>
      <c r="E320" s="82"/>
      <c r="F320" s="82"/>
      <c r="G320" s="82"/>
      <c r="H320" s="82"/>
      <c r="I320" s="82"/>
    </row>
    <row r="321" spans="2:9" ht="14.25" x14ac:dyDescent="0.45">
      <c r="B321" s="31" t="s">
        <v>293</v>
      </c>
      <c r="C321" s="82"/>
      <c r="D321" s="82"/>
      <c r="E321" s="82"/>
      <c r="F321" s="82"/>
      <c r="G321" s="82"/>
      <c r="H321" s="82"/>
      <c r="I321" s="82"/>
    </row>
    <row r="322" spans="2:9" ht="14.25" x14ac:dyDescent="0.45">
      <c r="B322" s="31" t="s">
        <v>723</v>
      </c>
      <c r="C322" s="82"/>
      <c r="D322" s="82"/>
      <c r="E322" s="82"/>
      <c r="F322" s="82"/>
      <c r="G322" s="82"/>
      <c r="H322" s="82"/>
      <c r="I322" s="82"/>
    </row>
    <row r="323" spans="2:9" ht="14.25" x14ac:dyDescent="0.45">
      <c r="B323" s="31" t="s">
        <v>724</v>
      </c>
      <c r="C323" s="82"/>
      <c r="D323" s="82"/>
      <c r="E323" s="82"/>
      <c r="F323" s="82"/>
      <c r="G323" s="82"/>
      <c r="H323" s="82"/>
      <c r="I323" s="82"/>
    </row>
    <row r="324" spans="2:9" ht="14.25" x14ac:dyDescent="0.45">
      <c r="B324" s="31" t="s">
        <v>751</v>
      </c>
      <c r="C324" s="82"/>
      <c r="D324" s="82"/>
      <c r="E324" s="82"/>
      <c r="F324" s="82"/>
      <c r="G324" s="82"/>
      <c r="H324" s="82"/>
      <c r="I324" s="82"/>
    </row>
    <row r="325" spans="2:9" ht="14.25" x14ac:dyDescent="0.45">
      <c r="B325" s="31" t="s">
        <v>294</v>
      </c>
      <c r="C325" s="82"/>
      <c r="D325" s="82"/>
      <c r="E325" s="82"/>
      <c r="F325" s="82"/>
      <c r="G325" s="82"/>
      <c r="H325" s="82"/>
      <c r="I325" s="82"/>
    </row>
    <row r="326" spans="2:9" ht="14.25" x14ac:dyDescent="0.45">
      <c r="B326" s="31" t="s">
        <v>133</v>
      </c>
      <c r="C326" s="82"/>
      <c r="D326" s="82"/>
      <c r="E326" s="82"/>
      <c r="F326" s="82"/>
      <c r="G326" s="82"/>
      <c r="H326" s="82"/>
      <c r="I326" s="82"/>
    </row>
    <row r="327" spans="2:9" x14ac:dyDescent="0.25">
      <c r="B327" s="31" t="s">
        <v>295</v>
      </c>
      <c r="C327" s="82"/>
      <c r="D327" s="82"/>
      <c r="E327" s="82"/>
      <c r="F327" s="82"/>
      <c r="G327" s="82"/>
      <c r="H327" s="82"/>
      <c r="I327" s="82"/>
    </row>
    <row r="328" spans="2:9" x14ac:dyDescent="0.25">
      <c r="B328" s="31" t="s">
        <v>296</v>
      </c>
      <c r="C328" s="82"/>
      <c r="D328" s="82"/>
      <c r="E328" s="82"/>
      <c r="F328" s="82"/>
      <c r="G328" s="82"/>
      <c r="H328" s="82"/>
      <c r="I328" s="82"/>
    </row>
    <row r="329" spans="2:9" x14ac:dyDescent="0.25">
      <c r="B329" s="31" t="s">
        <v>297</v>
      </c>
      <c r="C329" s="82"/>
      <c r="D329" s="82"/>
      <c r="E329" s="82"/>
      <c r="F329" s="82"/>
      <c r="G329" s="82"/>
      <c r="H329" s="82"/>
      <c r="I329" s="82"/>
    </row>
    <row r="330" spans="2:9" x14ac:dyDescent="0.25">
      <c r="B330" s="31" t="s">
        <v>471</v>
      </c>
      <c r="C330" s="82"/>
      <c r="D330" s="82"/>
      <c r="E330" s="82"/>
      <c r="F330" s="82"/>
      <c r="G330" s="82"/>
      <c r="H330" s="82"/>
      <c r="I330" s="82"/>
    </row>
    <row r="331" spans="2:9" x14ac:dyDescent="0.25">
      <c r="B331" s="31" t="s">
        <v>595</v>
      </c>
      <c r="C331" s="82"/>
      <c r="D331" s="82"/>
      <c r="E331" s="82"/>
      <c r="F331" s="82"/>
      <c r="G331" s="82"/>
      <c r="H331" s="82"/>
      <c r="I331" s="82"/>
    </row>
    <row r="332" spans="2:9" x14ac:dyDescent="0.25">
      <c r="B332" s="31" t="s">
        <v>298</v>
      </c>
      <c r="C332" s="82"/>
      <c r="D332" s="82"/>
      <c r="E332" s="82"/>
      <c r="F332" s="82"/>
      <c r="G332" s="82"/>
      <c r="H332" s="82"/>
      <c r="I332" s="82"/>
    </row>
    <row r="333" spans="2:9" ht="14.25" x14ac:dyDescent="0.45">
      <c r="B333" s="31" t="s">
        <v>134</v>
      </c>
      <c r="C333" s="82"/>
      <c r="D333" s="82"/>
      <c r="E333" s="82"/>
      <c r="F333" s="82"/>
      <c r="G333" s="82"/>
      <c r="H333" s="82"/>
      <c r="I333" s="82"/>
    </row>
    <row r="334" spans="2:9" ht="14.25" x14ac:dyDescent="0.45">
      <c r="B334" s="31" t="s">
        <v>299</v>
      </c>
      <c r="C334" s="82"/>
      <c r="D334" s="82"/>
      <c r="E334" s="82"/>
      <c r="F334" s="82"/>
      <c r="G334" s="82"/>
      <c r="H334" s="82"/>
      <c r="I334" s="82"/>
    </row>
    <row r="335" spans="2:9" ht="14.25" x14ac:dyDescent="0.45">
      <c r="B335" s="31" t="s">
        <v>403</v>
      </c>
      <c r="C335" s="82"/>
      <c r="D335" s="82"/>
      <c r="E335" s="82"/>
      <c r="F335" s="82"/>
      <c r="G335" s="82"/>
      <c r="H335" s="82"/>
      <c r="I335" s="82"/>
    </row>
    <row r="336" spans="2:9" ht="14.25" x14ac:dyDescent="0.45">
      <c r="B336" s="31" t="s">
        <v>404</v>
      </c>
      <c r="C336" s="82"/>
      <c r="D336" s="82"/>
      <c r="E336" s="82"/>
      <c r="F336" s="82"/>
      <c r="G336" s="82"/>
      <c r="H336" s="82"/>
      <c r="I336" s="82"/>
    </row>
    <row r="337" spans="2:9" ht="14.25" x14ac:dyDescent="0.45">
      <c r="B337" s="31" t="s">
        <v>300</v>
      </c>
      <c r="C337" s="82"/>
      <c r="D337" s="82"/>
      <c r="E337" s="82"/>
      <c r="F337" s="82"/>
      <c r="G337" s="82"/>
      <c r="H337" s="82"/>
      <c r="I337" s="82"/>
    </row>
    <row r="338" spans="2:9" ht="14.25" x14ac:dyDescent="0.45">
      <c r="B338" s="31" t="s">
        <v>301</v>
      </c>
      <c r="C338" s="85"/>
      <c r="D338" s="82"/>
      <c r="E338" s="82"/>
      <c r="F338" s="82"/>
      <c r="G338" s="79"/>
      <c r="H338" s="79"/>
      <c r="I338" s="101"/>
    </row>
    <row r="339" spans="2:9" ht="14.25" x14ac:dyDescent="0.45">
      <c r="B339" s="31" t="s">
        <v>302</v>
      </c>
      <c r="C339" s="85"/>
      <c r="D339" s="82"/>
      <c r="E339" s="82"/>
      <c r="F339" s="82"/>
      <c r="G339" s="82"/>
      <c r="H339" s="82"/>
      <c r="I339" s="82"/>
    </row>
    <row r="340" spans="2:9" ht="14.25" x14ac:dyDescent="0.45">
      <c r="B340" s="31" t="s">
        <v>135</v>
      </c>
      <c r="C340" s="82"/>
      <c r="D340" s="82"/>
      <c r="E340" s="82"/>
      <c r="F340" s="82"/>
      <c r="G340" s="82"/>
      <c r="H340" s="82"/>
      <c r="I340" s="82"/>
    </row>
    <row r="341" spans="2:9" ht="14.25" x14ac:dyDescent="0.45">
      <c r="B341" s="31" t="s">
        <v>303</v>
      </c>
      <c r="C341" s="82"/>
      <c r="D341" s="82"/>
      <c r="E341" s="82"/>
      <c r="F341" s="82"/>
      <c r="G341" s="82"/>
      <c r="H341" s="82"/>
      <c r="I341" s="82"/>
    </row>
    <row r="342" spans="2:9" x14ac:dyDescent="0.25">
      <c r="B342" s="31" t="s">
        <v>633</v>
      </c>
      <c r="C342" s="82"/>
      <c r="D342" s="82"/>
      <c r="E342" s="82"/>
      <c r="F342" s="82"/>
      <c r="G342" s="82"/>
      <c r="H342" s="82"/>
      <c r="I342" s="82"/>
    </row>
    <row r="343" spans="2:9" ht="14.25" x14ac:dyDescent="0.45">
      <c r="B343" s="31" t="s">
        <v>304</v>
      </c>
      <c r="C343" s="82"/>
      <c r="D343" s="82"/>
      <c r="E343" s="82"/>
      <c r="F343" s="82"/>
      <c r="G343" s="82"/>
      <c r="H343" s="82"/>
      <c r="I343" s="82"/>
    </row>
    <row r="344" spans="2:9" ht="14.25" x14ac:dyDescent="0.45">
      <c r="B344" s="31" t="s">
        <v>405</v>
      </c>
      <c r="C344" s="82"/>
      <c r="D344" s="82"/>
      <c r="E344" s="82"/>
      <c r="F344" s="82"/>
      <c r="G344" s="82"/>
      <c r="H344" s="82"/>
      <c r="I344" s="82"/>
    </row>
    <row r="345" spans="2:9" x14ac:dyDescent="0.25">
      <c r="B345" s="31" t="s">
        <v>406</v>
      </c>
      <c r="C345" s="82"/>
      <c r="D345" s="82"/>
      <c r="E345" s="82"/>
      <c r="F345" s="82"/>
      <c r="G345" s="82"/>
      <c r="H345" s="82"/>
      <c r="I345" s="82"/>
    </row>
    <row r="346" spans="2:9" ht="14.25" x14ac:dyDescent="0.45">
      <c r="B346" s="31" t="s">
        <v>305</v>
      </c>
      <c r="C346" s="82"/>
      <c r="D346" s="82"/>
      <c r="E346" s="82"/>
      <c r="F346" s="82"/>
      <c r="G346" s="82"/>
      <c r="H346" s="82"/>
      <c r="I346" s="82"/>
    </row>
    <row r="347" spans="2:9" x14ac:dyDescent="0.25">
      <c r="B347" s="31" t="s">
        <v>752</v>
      </c>
      <c r="C347" s="82"/>
      <c r="D347" s="82"/>
      <c r="E347" s="82"/>
      <c r="F347" s="82"/>
      <c r="G347" s="82"/>
      <c r="H347" s="82"/>
      <c r="I347" s="82"/>
    </row>
    <row r="348" spans="2:9" ht="14.25" x14ac:dyDescent="0.45">
      <c r="B348" s="31" t="s">
        <v>472</v>
      </c>
      <c r="C348" s="82"/>
      <c r="D348" s="82"/>
      <c r="E348" s="82"/>
      <c r="F348" s="82"/>
      <c r="G348" s="82"/>
      <c r="H348" s="82"/>
      <c r="I348" s="82"/>
    </row>
    <row r="349" spans="2:9" x14ac:dyDescent="0.25">
      <c r="B349" s="31" t="s">
        <v>596</v>
      </c>
      <c r="C349" s="82"/>
      <c r="D349" s="82"/>
      <c r="E349" s="82"/>
      <c r="F349" s="82"/>
      <c r="G349" s="82"/>
      <c r="H349" s="82"/>
      <c r="I349" s="82"/>
    </row>
    <row r="350" spans="2:9" x14ac:dyDescent="0.25">
      <c r="B350" s="31" t="s">
        <v>306</v>
      </c>
      <c r="C350" s="82"/>
      <c r="D350" s="82"/>
      <c r="E350" s="82"/>
      <c r="F350" s="82"/>
      <c r="G350" s="82"/>
      <c r="H350" s="82"/>
      <c r="I350" s="82"/>
    </row>
    <row r="351" spans="2:9" ht="14.25" x14ac:dyDescent="0.45">
      <c r="B351" s="31" t="s">
        <v>307</v>
      </c>
      <c r="C351" s="82"/>
      <c r="D351" s="82"/>
      <c r="E351" s="82"/>
      <c r="F351" s="82"/>
      <c r="G351" s="82"/>
      <c r="H351" s="82"/>
      <c r="I351" s="82"/>
    </row>
    <row r="352" spans="2:9" x14ac:dyDescent="0.25">
      <c r="B352" s="31" t="s">
        <v>725</v>
      </c>
      <c r="C352" s="82"/>
      <c r="D352" s="82"/>
      <c r="E352" s="82"/>
      <c r="F352" s="82"/>
      <c r="G352" s="82"/>
      <c r="H352" s="82"/>
      <c r="I352" s="82"/>
    </row>
    <row r="353" spans="2:9" ht="14.25" x14ac:dyDescent="0.45">
      <c r="B353" s="31" t="s">
        <v>308</v>
      </c>
      <c r="C353" s="82"/>
      <c r="D353" s="82"/>
      <c r="E353" s="82"/>
      <c r="F353" s="82"/>
      <c r="G353" s="82"/>
      <c r="H353" s="82"/>
      <c r="I353" s="82"/>
    </row>
    <row r="354" spans="2:9" x14ac:dyDescent="0.25">
      <c r="B354" s="31" t="s">
        <v>597</v>
      </c>
      <c r="C354" s="82"/>
      <c r="D354" s="82"/>
      <c r="E354" s="82"/>
      <c r="F354" s="82"/>
      <c r="G354" s="82"/>
      <c r="H354" s="82"/>
      <c r="I354" s="82"/>
    </row>
    <row r="355" spans="2:9" x14ac:dyDescent="0.25">
      <c r="B355" s="31" t="s">
        <v>598</v>
      </c>
      <c r="C355" s="82"/>
      <c r="D355" s="82"/>
      <c r="E355" s="82"/>
      <c r="F355" s="82"/>
      <c r="G355" s="82"/>
      <c r="H355" s="82"/>
      <c r="I355" s="82"/>
    </row>
    <row r="356" spans="2:9" ht="14.25" x14ac:dyDescent="0.45">
      <c r="B356" s="31" t="s">
        <v>309</v>
      </c>
      <c r="C356" s="82"/>
      <c r="D356" s="82"/>
      <c r="E356" s="82"/>
      <c r="F356" s="82"/>
      <c r="G356" s="82"/>
      <c r="H356" s="82"/>
      <c r="I356" s="82"/>
    </row>
    <row r="357" spans="2:9" ht="14.25" x14ac:dyDescent="0.45">
      <c r="B357" s="31" t="s">
        <v>310</v>
      </c>
      <c r="C357" s="82"/>
      <c r="D357" s="82"/>
      <c r="E357" s="82"/>
      <c r="F357" s="82"/>
      <c r="G357" s="82"/>
      <c r="H357" s="82"/>
      <c r="I357" s="82"/>
    </row>
    <row r="358" spans="2:9" ht="14.25" x14ac:dyDescent="0.45">
      <c r="B358" s="31" t="s">
        <v>311</v>
      </c>
      <c r="C358" s="82"/>
      <c r="D358" s="82"/>
      <c r="E358" s="82"/>
      <c r="F358" s="82"/>
      <c r="G358" s="82"/>
      <c r="H358" s="82"/>
      <c r="I358" s="82"/>
    </row>
    <row r="359" spans="2:9" x14ac:dyDescent="0.25">
      <c r="B359" s="31" t="s">
        <v>473</v>
      </c>
      <c r="C359" s="82"/>
      <c r="D359" s="82"/>
      <c r="E359" s="82"/>
      <c r="F359" s="82"/>
      <c r="G359" s="82"/>
      <c r="H359" s="82"/>
      <c r="I359" s="82"/>
    </row>
    <row r="360" spans="2:9" x14ac:dyDescent="0.25">
      <c r="B360" s="31" t="s">
        <v>312</v>
      </c>
      <c r="C360" s="82"/>
      <c r="D360" s="82"/>
      <c r="E360" s="82"/>
      <c r="F360" s="82"/>
      <c r="G360" s="82"/>
      <c r="H360" s="82"/>
      <c r="I360" s="82"/>
    </row>
    <row r="361" spans="2:9" x14ac:dyDescent="0.25">
      <c r="B361" s="31" t="s">
        <v>313</v>
      </c>
      <c r="C361" s="82"/>
      <c r="D361" s="82"/>
      <c r="E361" s="82"/>
      <c r="F361" s="82"/>
      <c r="G361" s="82"/>
      <c r="H361" s="82"/>
      <c r="I361" s="82"/>
    </row>
    <row r="362" spans="2:9" x14ac:dyDescent="0.25">
      <c r="B362" s="31" t="s">
        <v>599</v>
      </c>
      <c r="C362" s="82"/>
      <c r="D362" s="82"/>
      <c r="E362" s="82"/>
      <c r="F362" s="82"/>
      <c r="G362" s="82"/>
      <c r="H362" s="82"/>
      <c r="I362" s="82"/>
    </row>
    <row r="363" spans="2:9" x14ac:dyDescent="0.25">
      <c r="B363" s="31" t="s">
        <v>314</v>
      </c>
      <c r="C363" s="82"/>
      <c r="D363" s="82"/>
      <c r="E363" s="82"/>
      <c r="F363" s="82"/>
      <c r="G363" s="82"/>
      <c r="H363" s="82"/>
      <c r="I363" s="82"/>
    </row>
    <row r="364" spans="2:9" x14ac:dyDescent="0.25">
      <c r="B364" s="31" t="s">
        <v>315</v>
      </c>
      <c r="C364" s="82"/>
      <c r="D364" s="82"/>
      <c r="E364" s="82"/>
      <c r="F364" s="82"/>
      <c r="G364" s="82"/>
      <c r="H364" s="82"/>
      <c r="I364" s="82"/>
    </row>
    <row r="365" spans="2:9" x14ac:dyDescent="0.25">
      <c r="B365" s="31" t="s">
        <v>407</v>
      </c>
      <c r="C365" s="82"/>
      <c r="D365" s="82"/>
      <c r="E365" s="82"/>
      <c r="F365" s="82"/>
      <c r="G365" s="82"/>
      <c r="H365" s="82"/>
      <c r="I365" s="82"/>
    </row>
    <row r="366" spans="2:9" x14ac:dyDescent="0.25">
      <c r="B366" s="31" t="s">
        <v>316</v>
      </c>
      <c r="C366" s="82"/>
      <c r="D366" s="82"/>
      <c r="E366" s="82"/>
      <c r="F366" s="82"/>
      <c r="G366" s="82"/>
      <c r="H366" s="82"/>
      <c r="I366" s="82"/>
    </row>
    <row r="367" spans="2:9" x14ac:dyDescent="0.25">
      <c r="B367" s="31" t="s">
        <v>474</v>
      </c>
      <c r="C367" s="82"/>
      <c r="D367" s="82"/>
      <c r="E367" s="82"/>
      <c r="F367" s="82"/>
      <c r="G367" s="82"/>
      <c r="H367" s="82"/>
      <c r="I367" s="82"/>
    </row>
    <row r="368" spans="2:9" x14ac:dyDescent="0.25">
      <c r="B368" s="31" t="s">
        <v>475</v>
      </c>
      <c r="C368" s="82"/>
      <c r="D368" s="82"/>
      <c r="E368" s="82"/>
      <c r="F368" s="82"/>
      <c r="G368" s="82"/>
      <c r="H368" s="82"/>
      <c r="I368" s="82"/>
    </row>
    <row r="369" spans="2:9" x14ac:dyDescent="0.25">
      <c r="B369" s="31" t="s">
        <v>476</v>
      </c>
      <c r="C369" s="85"/>
      <c r="D369" s="82"/>
      <c r="E369" s="82"/>
      <c r="F369" s="82"/>
      <c r="G369" s="79"/>
      <c r="H369" s="79"/>
      <c r="I369" s="101"/>
    </row>
    <row r="370" spans="2:9" x14ac:dyDescent="0.25">
      <c r="B370" s="31" t="s">
        <v>726</v>
      </c>
      <c r="C370" s="85"/>
      <c r="D370" s="82"/>
      <c r="E370" s="82"/>
      <c r="F370" s="82"/>
      <c r="G370" s="79"/>
      <c r="H370" s="79"/>
      <c r="I370" s="101"/>
    </row>
    <row r="371" spans="2:9" x14ac:dyDescent="0.25">
      <c r="B371" s="31" t="s">
        <v>634</v>
      </c>
      <c r="C371" s="85"/>
      <c r="D371" s="82"/>
      <c r="E371" s="82"/>
      <c r="F371" s="82"/>
      <c r="G371" s="79"/>
      <c r="H371" s="79"/>
      <c r="I371" s="101"/>
    </row>
    <row r="372" spans="2:9" x14ac:dyDescent="0.25">
      <c r="B372" s="81" t="s">
        <v>753</v>
      </c>
      <c r="C372" s="85"/>
      <c r="D372" s="82"/>
      <c r="E372" s="82"/>
      <c r="F372" s="82"/>
      <c r="G372" s="82"/>
      <c r="H372" s="82"/>
      <c r="I372" s="82"/>
    </row>
    <row r="373" spans="2:9" x14ac:dyDescent="0.25">
      <c r="B373" s="31" t="s">
        <v>754</v>
      </c>
      <c r="C373" s="85"/>
      <c r="D373" s="82"/>
      <c r="E373" s="82"/>
      <c r="F373" s="82"/>
      <c r="G373" s="82"/>
      <c r="H373" s="82"/>
      <c r="I373" s="82"/>
    </row>
    <row r="374" spans="2:9" x14ac:dyDescent="0.25">
      <c r="B374" s="31" t="s">
        <v>317</v>
      </c>
      <c r="C374" s="82"/>
      <c r="D374" s="82"/>
      <c r="E374" s="82"/>
      <c r="F374" s="82"/>
      <c r="G374" s="82"/>
      <c r="H374" s="82"/>
      <c r="I374" s="82"/>
    </row>
    <row r="375" spans="2:9" x14ac:dyDescent="0.25">
      <c r="B375" s="31" t="s">
        <v>408</v>
      </c>
      <c r="C375" s="82"/>
      <c r="D375" s="82"/>
      <c r="E375" s="82"/>
      <c r="F375" s="82"/>
      <c r="G375" s="82"/>
      <c r="H375" s="82"/>
      <c r="I375" s="82"/>
    </row>
    <row r="376" spans="2:9" x14ac:dyDescent="0.25">
      <c r="B376" s="31" t="s">
        <v>477</v>
      </c>
      <c r="C376" s="82"/>
      <c r="D376" s="82"/>
      <c r="E376" s="82"/>
      <c r="F376" s="82"/>
      <c r="G376" s="82"/>
      <c r="H376" s="82"/>
      <c r="I376" s="82"/>
    </row>
    <row r="377" spans="2:9" x14ac:dyDescent="0.25">
      <c r="B377" s="31" t="s">
        <v>409</v>
      </c>
      <c r="C377" s="82"/>
      <c r="D377" s="82"/>
      <c r="E377" s="82"/>
      <c r="F377" s="82"/>
      <c r="G377" s="82"/>
      <c r="H377" s="82"/>
      <c r="I377" s="82"/>
    </row>
    <row r="378" spans="2:9" x14ac:dyDescent="0.25">
      <c r="B378" s="31" t="s">
        <v>727</v>
      </c>
      <c r="C378" s="82"/>
      <c r="D378" s="82"/>
      <c r="E378" s="82"/>
      <c r="F378" s="82"/>
      <c r="G378" s="82"/>
      <c r="H378" s="82"/>
      <c r="I378" s="82"/>
    </row>
    <row r="379" spans="2:9" x14ac:dyDescent="0.25">
      <c r="B379" s="31" t="s">
        <v>318</v>
      </c>
      <c r="C379" s="82"/>
      <c r="D379" s="82"/>
      <c r="E379" s="82"/>
      <c r="F379" s="82"/>
      <c r="G379" s="82"/>
      <c r="H379" s="82"/>
      <c r="I379" s="82"/>
    </row>
    <row r="380" spans="2:9" x14ac:dyDescent="0.25">
      <c r="B380" s="31" t="s">
        <v>319</v>
      </c>
      <c r="C380" s="82"/>
      <c r="D380" s="82"/>
      <c r="E380" s="82"/>
      <c r="F380" s="82"/>
      <c r="G380" s="82"/>
      <c r="H380" s="82"/>
      <c r="I380" s="82"/>
    </row>
    <row r="381" spans="2:9" x14ac:dyDescent="0.25">
      <c r="B381" s="31" t="s">
        <v>478</v>
      </c>
      <c r="C381" s="82"/>
      <c r="D381" s="82"/>
      <c r="E381" s="82"/>
      <c r="F381" s="82"/>
      <c r="G381" s="82"/>
      <c r="H381" s="82"/>
      <c r="I381" s="82"/>
    </row>
    <row r="382" spans="2:9" x14ac:dyDescent="0.25">
      <c r="B382" s="31" t="s">
        <v>320</v>
      </c>
      <c r="C382" s="82"/>
      <c r="D382" s="82"/>
      <c r="E382" s="82"/>
      <c r="F382" s="82"/>
      <c r="G382" s="82"/>
      <c r="H382" s="82"/>
      <c r="I382" s="82"/>
    </row>
    <row r="383" spans="2:9" x14ac:dyDescent="0.25">
      <c r="B383" s="31" t="s">
        <v>136</v>
      </c>
      <c r="C383" s="82"/>
      <c r="D383" s="82"/>
      <c r="E383" s="82"/>
      <c r="F383" s="82"/>
      <c r="G383" s="82"/>
      <c r="H383" s="82"/>
      <c r="I383" s="82"/>
    </row>
    <row r="384" spans="2:9" x14ac:dyDescent="0.25">
      <c r="B384" s="31" t="s">
        <v>479</v>
      </c>
      <c r="C384" s="82"/>
      <c r="D384" s="82"/>
      <c r="E384" s="82"/>
      <c r="F384" s="82"/>
      <c r="G384" s="82"/>
      <c r="H384" s="82"/>
      <c r="I384" s="82"/>
    </row>
    <row r="385" spans="2:9" x14ac:dyDescent="0.25">
      <c r="B385" s="31" t="s">
        <v>480</v>
      </c>
      <c r="C385" s="82"/>
      <c r="D385" s="82"/>
      <c r="E385" s="82"/>
      <c r="F385" s="82"/>
      <c r="G385" s="82"/>
      <c r="H385" s="82"/>
      <c r="I385" s="82"/>
    </row>
    <row r="386" spans="2:9" x14ac:dyDescent="0.25">
      <c r="B386" s="31" t="s">
        <v>481</v>
      </c>
      <c r="C386" s="82"/>
      <c r="D386" s="82"/>
      <c r="E386" s="82"/>
      <c r="F386" s="82"/>
      <c r="G386" s="82"/>
      <c r="H386" s="82"/>
      <c r="I386" s="82"/>
    </row>
    <row r="387" spans="2:9" x14ac:dyDescent="0.25">
      <c r="B387" s="31" t="s">
        <v>600</v>
      </c>
      <c r="C387" s="82"/>
      <c r="D387" s="82"/>
      <c r="E387" s="82"/>
      <c r="F387" s="82"/>
      <c r="G387" s="82"/>
      <c r="H387" s="82"/>
      <c r="I387" s="82"/>
    </row>
    <row r="388" spans="2:9" x14ac:dyDescent="0.25">
      <c r="B388" s="31" t="s">
        <v>321</v>
      </c>
      <c r="C388" s="82"/>
      <c r="D388" s="82"/>
      <c r="E388" s="82"/>
      <c r="F388" s="82"/>
      <c r="G388" s="82"/>
      <c r="H388" s="82"/>
      <c r="I388" s="82"/>
    </row>
    <row r="389" spans="2:9" x14ac:dyDescent="0.25">
      <c r="B389" s="31" t="s">
        <v>137</v>
      </c>
      <c r="C389" s="82"/>
      <c r="D389" s="82"/>
      <c r="E389" s="82"/>
      <c r="F389" s="82"/>
      <c r="G389" s="82"/>
      <c r="H389" s="82"/>
      <c r="I389" s="82"/>
    </row>
    <row r="390" spans="2:9" x14ac:dyDescent="0.25">
      <c r="B390" s="31" t="s">
        <v>410</v>
      </c>
      <c r="C390" s="82"/>
      <c r="D390" s="82"/>
      <c r="E390" s="82"/>
      <c r="F390" s="82"/>
      <c r="G390" s="82"/>
      <c r="H390" s="82"/>
      <c r="I390" s="82"/>
    </row>
    <row r="391" spans="2:9" x14ac:dyDescent="0.25">
      <c r="B391" s="31" t="s">
        <v>322</v>
      </c>
      <c r="C391" s="82"/>
      <c r="D391" s="82"/>
      <c r="E391" s="82"/>
      <c r="F391" s="82"/>
      <c r="G391" s="82"/>
      <c r="H391" s="82"/>
      <c r="I391" s="82"/>
    </row>
    <row r="392" spans="2:9" x14ac:dyDescent="0.25">
      <c r="B392" s="31" t="s">
        <v>323</v>
      </c>
      <c r="C392" s="82"/>
      <c r="D392" s="82"/>
      <c r="E392" s="82"/>
      <c r="F392" s="82"/>
      <c r="G392" s="82"/>
      <c r="H392" s="82"/>
      <c r="I392" s="82"/>
    </row>
    <row r="393" spans="2:9" x14ac:dyDescent="0.25">
      <c r="B393" s="31" t="s">
        <v>324</v>
      </c>
      <c r="C393" s="82"/>
      <c r="D393" s="82"/>
      <c r="E393" s="82"/>
      <c r="F393" s="82"/>
      <c r="G393" s="82"/>
      <c r="H393" s="82"/>
      <c r="I393" s="82"/>
    </row>
    <row r="394" spans="2:9" x14ac:dyDescent="0.25">
      <c r="B394" s="31" t="s">
        <v>325</v>
      </c>
      <c r="C394" s="82"/>
      <c r="D394" s="82"/>
      <c r="E394" s="82"/>
      <c r="F394" s="82"/>
      <c r="G394" s="82"/>
      <c r="H394" s="82"/>
      <c r="I394" s="82"/>
    </row>
    <row r="395" spans="2:9" x14ac:dyDescent="0.25">
      <c r="B395" s="31" t="s">
        <v>326</v>
      </c>
      <c r="C395" s="85"/>
      <c r="D395" s="82"/>
      <c r="E395" s="82"/>
      <c r="F395" s="82"/>
      <c r="G395" s="79"/>
      <c r="H395" s="79"/>
      <c r="I395" s="101"/>
    </row>
    <row r="396" spans="2:9" x14ac:dyDescent="0.25">
      <c r="B396" s="31" t="s">
        <v>635</v>
      </c>
      <c r="C396" s="85"/>
      <c r="D396" s="82"/>
      <c r="E396" s="82"/>
      <c r="F396" s="82"/>
      <c r="G396" s="79"/>
      <c r="H396" s="79"/>
      <c r="I396" s="101"/>
    </row>
    <row r="397" spans="2:9" x14ac:dyDescent="0.25">
      <c r="B397" s="31" t="s">
        <v>636</v>
      </c>
      <c r="C397" s="85"/>
      <c r="D397" s="82"/>
      <c r="E397" s="82"/>
      <c r="F397" s="82"/>
      <c r="G397" s="79"/>
      <c r="H397" s="79"/>
      <c r="I397" s="101"/>
    </row>
    <row r="398" spans="2:9" x14ac:dyDescent="0.25">
      <c r="B398" s="31" t="s">
        <v>755</v>
      </c>
      <c r="C398" s="85"/>
      <c r="D398" s="82"/>
      <c r="E398" s="82"/>
      <c r="F398" s="82"/>
      <c r="G398" s="79"/>
      <c r="H398" s="79"/>
      <c r="I398" s="101"/>
    </row>
    <row r="399" spans="2:9" x14ac:dyDescent="0.25">
      <c r="B399" s="31" t="s">
        <v>411</v>
      </c>
      <c r="C399" s="85"/>
      <c r="D399" s="82"/>
      <c r="E399" s="82"/>
      <c r="F399" s="82"/>
      <c r="G399" s="82"/>
      <c r="H399" s="82"/>
      <c r="I399" s="82"/>
    </row>
    <row r="400" spans="2:9" x14ac:dyDescent="0.25">
      <c r="B400" s="31" t="s">
        <v>327</v>
      </c>
      <c r="C400" s="82"/>
      <c r="D400" s="82"/>
      <c r="E400" s="82"/>
      <c r="F400" s="82"/>
      <c r="G400" s="82"/>
      <c r="H400" s="82"/>
      <c r="I400" s="82"/>
    </row>
    <row r="401" spans="2:9" x14ac:dyDescent="0.25">
      <c r="B401" s="31" t="s">
        <v>482</v>
      </c>
      <c r="C401" s="82"/>
      <c r="D401" s="82"/>
      <c r="E401" s="82"/>
      <c r="F401" s="82"/>
      <c r="G401" s="82"/>
      <c r="H401" s="82"/>
      <c r="I401" s="82"/>
    </row>
    <row r="402" spans="2:9" x14ac:dyDescent="0.25">
      <c r="B402" s="31" t="s">
        <v>328</v>
      </c>
      <c r="C402" s="82"/>
      <c r="D402" s="82"/>
      <c r="E402" s="82"/>
      <c r="F402" s="82"/>
      <c r="G402" s="82"/>
      <c r="H402" s="82"/>
      <c r="I402" s="82"/>
    </row>
    <row r="403" spans="2:9" x14ac:dyDescent="0.25">
      <c r="B403" s="31" t="s">
        <v>329</v>
      </c>
      <c r="C403" s="82"/>
      <c r="D403" s="82"/>
      <c r="E403" s="82"/>
      <c r="F403" s="82"/>
      <c r="G403" s="82"/>
      <c r="H403" s="82"/>
      <c r="I403" s="82"/>
    </row>
    <row r="404" spans="2:9" x14ac:dyDescent="0.25">
      <c r="B404" s="31" t="s">
        <v>637</v>
      </c>
      <c r="C404" s="82"/>
      <c r="D404" s="82"/>
      <c r="E404" s="82"/>
      <c r="F404" s="82"/>
      <c r="G404" s="82"/>
      <c r="H404" s="82"/>
      <c r="I404" s="82"/>
    </row>
    <row r="405" spans="2:9" x14ac:dyDescent="0.25">
      <c r="B405" s="31" t="s">
        <v>412</v>
      </c>
      <c r="C405" s="82"/>
      <c r="D405" s="82"/>
      <c r="E405" s="82"/>
      <c r="F405" s="82"/>
      <c r="G405" s="82"/>
      <c r="H405" s="82"/>
      <c r="I405" s="82"/>
    </row>
    <row r="406" spans="2:9" x14ac:dyDescent="0.25">
      <c r="B406" s="31" t="s">
        <v>330</v>
      </c>
      <c r="C406" s="82"/>
      <c r="D406" s="82"/>
      <c r="E406" s="82"/>
      <c r="F406" s="82"/>
      <c r="G406" s="82"/>
      <c r="H406" s="82"/>
      <c r="I406" s="82"/>
    </row>
    <row r="407" spans="2:9" x14ac:dyDescent="0.25">
      <c r="B407" s="31" t="s">
        <v>413</v>
      </c>
      <c r="C407" s="82"/>
      <c r="D407" s="82"/>
      <c r="E407" s="82"/>
      <c r="F407" s="82"/>
      <c r="G407" s="82"/>
      <c r="H407" s="82"/>
      <c r="I407" s="82"/>
    </row>
    <row r="408" spans="2:9" x14ac:dyDescent="0.25">
      <c r="B408" s="31" t="s">
        <v>138</v>
      </c>
      <c r="C408" s="82">
        <v>1</v>
      </c>
      <c r="D408" s="82">
        <v>1</v>
      </c>
      <c r="E408" s="82"/>
      <c r="F408" s="82"/>
      <c r="G408" s="82"/>
      <c r="H408" s="82"/>
      <c r="I408" s="82" t="s">
        <v>780</v>
      </c>
    </row>
    <row r="409" spans="2:9" x14ac:dyDescent="0.25">
      <c r="B409" s="31" t="s">
        <v>414</v>
      </c>
      <c r="C409" s="82"/>
      <c r="D409" s="82"/>
      <c r="E409" s="82"/>
      <c r="F409" s="82"/>
      <c r="G409" s="82"/>
      <c r="H409" s="82"/>
      <c r="I409" s="82"/>
    </row>
    <row r="410" spans="2:9" x14ac:dyDescent="0.25">
      <c r="B410" s="31" t="s">
        <v>331</v>
      </c>
      <c r="C410" s="82"/>
      <c r="D410" s="82"/>
      <c r="E410" s="82"/>
      <c r="F410" s="82"/>
      <c r="G410" s="82"/>
      <c r="H410" s="82"/>
      <c r="I410" s="82"/>
    </row>
    <row r="411" spans="2:9" x14ac:dyDescent="0.25">
      <c r="B411" s="31" t="s">
        <v>332</v>
      </c>
      <c r="C411" s="82"/>
      <c r="D411" s="82"/>
      <c r="E411" s="82"/>
      <c r="F411" s="82"/>
      <c r="G411" s="82"/>
      <c r="H411" s="82"/>
      <c r="I411" s="82"/>
    </row>
    <row r="412" spans="2:9" x14ac:dyDescent="0.25">
      <c r="B412" s="31" t="s">
        <v>333</v>
      </c>
      <c r="C412" s="82"/>
      <c r="D412" s="82"/>
      <c r="E412" s="82"/>
      <c r="F412" s="82"/>
      <c r="G412" s="82"/>
      <c r="H412" s="82"/>
      <c r="I412" s="82"/>
    </row>
    <row r="413" spans="2:9" x14ac:dyDescent="0.25">
      <c r="B413" s="31" t="s">
        <v>484</v>
      </c>
      <c r="C413" s="82"/>
      <c r="D413" s="82"/>
      <c r="E413" s="82"/>
      <c r="F413" s="82"/>
      <c r="G413" s="82"/>
      <c r="H413" s="82"/>
      <c r="I413" s="82"/>
    </row>
    <row r="414" spans="2:9" x14ac:dyDescent="0.25">
      <c r="B414" s="31" t="s">
        <v>483</v>
      </c>
      <c r="C414" s="82"/>
      <c r="D414" s="82"/>
      <c r="E414" s="82"/>
      <c r="F414" s="82"/>
      <c r="G414" s="82"/>
      <c r="H414" s="82"/>
      <c r="I414" s="82"/>
    </row>
    <row r="415" spans="2:9" x14ac:dyDescent="0.25">
      <c r="B415" s="31" t="s">
        <v>334</v>
      </c>
      <c r="C415" s="82"/>
      <c r="D415" s="82"/>
      <c r="E415" s="82"/>
      <c r="F415" s="82"/>
      <c r="G415" s="82"/>
      <c r="H415" s="82"/>
      <c r="I415" s="82"/>
    </row>
    <row r="416" spans="2:9" x14ac:dyDescent="0.25">
      <c r="B416" s="31" t="s">
        <v>485</v>
      </c>
      <c r="C416" s="82"/>
      <c r="D416" s="82"/>
      <c r="E416" s="82"/>
      <c r="F416" s="82"/>
      <c r="G416" s="82"/>
      <c r="H416" s="82"/>
      <c r="I416" s="82"/>
    </row>
    <row r="417" spans="2:9" x14ac:dyDescent="0.25">
      <c r="B417" s="31" t="s">
        <v>486</v>
      </c>
      <c r="C417" s="82"/>
      <c r="D417" s="82"/>
      <c r="E417" s="82"/>
      <c r="F417" s="82"/>
      <c r="G417" s="82"/>
      <c r="H417" s="82"/>
      <c r="I417" s="82"/>
    </row>
    <row r="418" spans="2:9" x14ac:dyDescent="0.25">
      <c r="B418" s="31" t="s">
        <v>335</v>
      </c>
      <c r="C418" s="82"/>
      <c r="D418" s="82"/>
      <c r="E418" s="82"/>
      <c r="F418" s="82"/>
      <c r="G418" s="82"/>
      <c r="H418" s="82"/>
      <c r="I418" s="82"/>
    </row>
    <row r="419" spans="2:9" x14ac:dyDescent="0.25">
      <c r="B419" s="31" t="s">
        <v>415</v>
      </c>
      <c r="C419" s="82"/>
      <c r="D419" s="82"/>
      <c r="E419" s="82"/>
      <c r="F419" s="82"/>
      <c r="G419" s="82"/>
      <c r="H419" s="82"/>
      <c r="I419" s="82"/>
    </row>
    <row r="420" spans="2:9" x14ac:dyDescent="0.25">
      <c r="B420" s="31" t="s">
        <v>487</v>
      </c>
      <c r="C420" s="82"/>
      <c r="D420" s="82"/>
      <c r="E420" s="82"/>
      <c r="F420" s="82"/>
      <c r="G420" s="82"/>
      <c r="H420" s="82"/>
      <c r="I420" s="82"/>
    </row>
    <row r="421" spans="2:9" x14ac:dyDescent="0.25">
      <c r="B421" s="31" t="s">
        <v>336</v>
      </c>
      <c r="C421" s="82"/>
      <c r="D421" s="82"/>
      <c r="E421" s="82"/>
      <c r="F421" s="82"/>
      <c r="G421" s="82"/>
      <c r="H421" s="82"/>
      <c r="I421" s="82"/>
    </row>
    <row r="422" spans="2:9" x14ac:dyDescent="0.25">
      <c r="B422" s="31" t="s">
        <v>488</v>
      </c>
      <c r="C422" s="82"/>
      <c r="D422" s="82"/>
      <c r="E422" s="82"/>
      <c r="F422" s="82"/>
      <c r="G422" s="82"/>
      <c r="H422" s="82"/>
      <c r="I422" s="82"/>
    </row>
    <row r="423" spans="2:9" x14ac:dyDescent="0.25">
      <c r="B423" s="31" t="s">
        <v>337</v>
      </c>
      <c r="C423" s="82"/>
      <c r="D423" s="82"/>
      <c r="E423" s="82"/>
      <c r="F423" s="82"/>
      <c r="G423" s="82"/>
      <c r="H423" s="82"/>
      <c r="I423" s="82"/>
    </row>
    <row r="424" spans="2:9" x14ac:dyDescent="0.25">
      <c r="B424" s="31" t="s">
        <v>338</v>
      </c>
      <c r="C424" s="82"/>
      <c r="D424" s="82"/>
      <c r="E424" s="82"/>
      <c r="F424" s="82"/>
      <c r="G424" s="82"/>
      <c r="H424" s="82"/>
      <c r="I424" s="82"/>
    </row>
    <row r="425" spans="2:9" x14ac:dyDescent="0.25">
      <c r="B425" s="31" t="s">
        <v>416</v>
      </c>
      <c r="C425" s="82"/>
      <c r="D425" s="82"/>
      <c r="E425" s="82"/>
      <c r="F425" s="82"/>
      <c r="G425" s="82"/>
      <c r="H425" s="82"/>
      <c r="I425" s="82"/>
    </row>
    <row r="426" spans="2:9" x14ac:dyDescent="0.25">
      <c r="B426" s="31" t="s">
        <v>139</v>
      </c>
      <c r="C426" s="82"/>
      <c r="D426" s="82"/>
      <c r="E426" s="82"/>
      <c r="F426" s="82"/>
      <c r="G426" s="82"/>
      <c r="H426" s="82"/>
      <c r="I426" s="82"/>
    </row>
    <row r="427" spans="2:9" x14ac:dyDescent="0.25">
      <c r="B427" s="31" t="s">
        <v>339</v>
      </c>
      <c r="C427" s="82"/>
      <c r="D427" s="82"/>
      <c r="E427" s="82"/>
      <c r="F427" s="82"/>
      <c r="G427" s="82"/>
      <c r="H427" s="82"/>
      <c r="I427" s="82"/>
    </row>
    <row r="428" spans="2:9" x14ac:dyDescent="0.25">
      <c r="B428" s="31" t="s">
        <v>340</v>
      </c>
      <c r="C428" s="82"/>
      <c r="D428" s="82"/>
      <c r="E428" s="82"/>
      <c r="F428" s="82"/>
      <c r="G428" s="82"/>
      <c r="H428" s="82"/>
      <c r="I428" s="82"/>
    </row>
    <row r="429" spans="2:9" x14ac:dyDescent="0.25">
      <c r="B429" s="31" t="s">
        <v>341</v>
      </c>
      <c r="C429" s="82"/>
      <c r="D429" s="82"/>
      <c r="E429" s="82"/>
      <c r="F429" s="82"/>
      <c r="G429" s="82"/>
      <c r="H429" s="82"/>
      <c r="I429" s="82"/>
    </row>
    <row r="430" spans="2:9" x14ac:dyDescent="0.25">
      <c r="B430" s="31" t="s">
        <v>489</v>
      </c>
      <c r="C430" s="82"/>
      <c r="D430" s="82"/>
      <c r="E430" s="82"/>
      <c r="F430" s="82"/>
      <c r="G430" s="82"/>
      <c r="H430" s="82"/>
      <c r="I430" s="82"/>
    </row>
    <row r="431" spans="2:9" x14ac:dyDescent="0.25">
      <c r="B431" s="31" t="s">
        <v>342</v>
      </c>
      <c r="C431" s="82"/>
      <c r="D431" s="82"/>
      <c r="E431" s="82"/>
      <c r="F431" s="82"/>
      <c r="G431" s="82"/>
      <c r="H431" s="82"/>
      <c r="I431" s="82"/>
    </row>
    <row r="432" spans="2:9" x14ac:dyDescent="0.25">
      <c r="B432" s="31" t="s">
        <v>417</v>
      </c>
      <c r="C432" s="85"/>
      <c r="D432" s="82"/>
      <c r="E432" s="82"/>
      <c r="F432" s="82"/>
      <c r="G432" s="79"/>
      <c r="H432" s="79"/>
      <c r="I432" s="101"/>
    </row>
    <row r="433" spans="2:9" x14ac:dyDescent="0.25">
      <c r="B433" s="31" t="s">
        <v>728</v>
      </c>
      <c r="C433" s="85"/>
      <c r="D433" s="82"/>
      <c r="E433" s="82"/>
      <c r="F433" s="82"/>
      <c r="G433" s="79"/>
      <c r="H433" s="79"/>
      <c r="I433" s="101"/>
    </row>
    <row r="434" spans="2:9" x14ac:dyDescent="0.25">
      <c r="B434" s="31" t="s">
        <v>343</v>
      </c>
      <c r="C434" s="85"/>
      <c r="D434" s="82"/>
      <c r="E434" s="82"/>
      <c r="F434" s="82"/>
      <c r="G434" s="82"/>
      <c r="H434" s="82"/>
      <c r="I434" s="82"/>
    </row>
    <row r="435" spans="2:9" x14ac:dyDescent="0.25">
      <c r="B435" s="31" t="s">
        <v>344</v>
      </c>
      <c r="C435" s="82"/>
      <c r="D435" s="82"/>
      <c r="E435" s="82"/>
      <c r="F435" s="82"/>
      <c r="G435" s="82"/>
      <c r="H435" s="82"/>
      <c r="I435" s="82"/>
    </row>
    <row r="436" spans="2:9" x14ac:dyDescent="0.25">
      <c r="B436" s="31" t="s">
        <v>345</v>
      </c>
      <c r="C436" s="82"/>
      <c r="D436" s="82"/>
      <c r="E436" s="82"/>
      <c r="F436" s="82"/>
      <c r="G436" s="82"/>
      <c r="H436" s="82"/>
      <c r="I436" s="82"/>
    </row>
    <row r="437" spans="2:9" x14ac:dyDescent="0.25">
      <c r="B437" s="31" t="s">
        <v>638</v>
      </c>
      <c r="C437" s="82"/>
      <c r="D437" s="82"/>
      <c r="E437" s="82"/>
      <c r="F437" s="82"/>
      <c r="G437" s="82"/>
      <c r="H437" s="82"/>
      <c r="I437" s="82"/>
    </row>
    <row r="438" spans="2:9" x14ac:dyDescent="0.25">
      <c r="B438" s="31" t="s">
        <v>418</v>
      </c>
      <c r="C438" s="82"/>
      <c r="D438" s="82"/>
      <c r="E438" s="82"/>
      <c r="F438" s="82"/>
      <c r="G438" s="82"/>
      <c r="H438" s="82"/>
      <c r="I438" s="82"/>
    </row>
    <row r="439" spans="2:9" x14ac:dyDescent="0.25">
      <c r="B439" s="56" t="s">
        <v>756</v>
      </c>
      <c r="C439" s="82"/>
      <c r="D439" s="82"/>
      <c r="E439" s="82"/>
      <c r="F439" s="82"/>
      <c r="G439" s="82"/>
      <c r="H439" s="82"/>
      <c r="I439" s="82"/>
    </row>
    <row r="440" spans="2:9" x14ac:dyDescent="0.25">
      <c r="B440" s="56" t="s">
        <v>419</v>
      </c>
      <c r="C440" s="82"/>
      <c r="D440" s="82"/>
      <c r="E440" s="82"/>
      <c r="F440" s="82"/>
      <c r="G440" s="82"/>
      <c r="H440" s="82"/>
      <c r="I440" s="82"/>
    </row>
    <row r="441" spans="2:9" x14ac:dyDescent="0.25">
      <c r="B441" s="31" t="s">
        <v>346</v>
      </c>
      <c r="C441" s="82"/>
      <c r="D441" s="82"/>
      <c r="E441" s="82"/>
      <c r="F441" s="82"/>
      <c r="G441" s="82"/>
      <c r="H441" s="82"/>
      <c r="I441" s="82"/>
    </row>
    <row r="442" spans="2:9" x14ac:dyDescent="0.25">
      <c r="B442" s="31" t="s">
        <v>729</v>
      </c>
      <c r="C442" s="82"/>
      <c r="D442" s="82"/>
      <c r="E442" s="82"/>
      <c r="F442" s="82"/>
      <c r="G442" s="82"/>
      <c r="H442" s="82"/>
      <c r="I442" s="82"/>
    </row>
    <row r="443" spans="2:9" x14ac:dyDescent="0.25">
      <c r="B443" s="31" t="s">
        <v>490</v>
      </c>
      <c r="C443" s="82"/>
      <c r="D443" s="82"/>
      <c r="E443" s="82"/>
      <c r="F443" s="82"/>
      <c r="G443" s="82"/>
      <c r="H443" s="82"/>
      <c r="I443" s="82"/>
    </row>
    <row r="444" spans="2:9" x14ac:dyDescent="0.25">
      <c r="B444" s="31" t="s">
        <v>420</v>
      </c>
      <c r="C444" s="82"/>
      <c r="D444" s="82"/>
      <c r="E444" s="82"/>
      <c r="F444" s="82"/>
      <c r="G444" s="82"/>
      <c r="H444" s="82"/>
      <c r="I444" s="82"/>
    </row>
    <row r="445" spans="2:9" x14ac:dyDescent="0.25">
      <c r="B445" s="57" t="s">
        <v>14</v>
      </c>
      <c r="C445" s="28">
        <f>SUM(C11:C444)</f>
        <v>20</v>
      </c>
      <c r="D445" s="28">
        <f>SUM(D11:D444)</f>
        <v>1</v>
      </c>
      <c r="E445" s="28">
        <f>SUM(E11:E444)</f>
        <v>0</v>
      </c>
      <c r="F445" s="28">
        <f>SUM(F11:F444)</f>
        <v>0</v>
      </c>
    </row>
    <row r="447" spans="2:9" x14ac:dyDescent="0.25">
      <c r="B447" s="31" t="s">
        <v>497</v>
      </c>
      <c r="C447" s="151" t="s">
        <v>781</v>
      </c>
      <c r="D447" s="152"/>
      <c r="E447" s="152"/>
      <c r="F447" s="152"/>
      <c r="G447" s="152"/>
      <c r="H447" s="152"/>
      <c r="I447" s="153"/>
    </row>
  </sheetData>
  <sheetProtection algorithmName="SHA-512" hashValue="39mucY6PXh8kyeD6zVNydghLjuGiz5BIrnCGeEZ/Na2C3QfhbPBp4MazOzV3VaeE4QxNlnF/6I5E5F+Qqq0e/g==" saltValue="oMA18MmDgsbO6fien7hy7Q==" spinCount="100000" sheet="1" objects="1" scenarios="1"/>
  <mergeCells count="3">
    <mergeCell ref="D9:F9"/>
    <mergeCell ref="G9:I9"/>
    <mergeCell ref="C447:I447"/>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Q448"/>
  <sheetViews>
    <sheetView showGridLines="0" workbookViewId="0">
      <pane xSplit="2" ySplit="10" topLeftCell="C436" activePane="bottomRight" state="frozen"/>
      <selection activeCell="F16" sqref="F16"/>
      <selection pane="topRight" activeCell="F16" sqref="F16"/>
      <selection pane="bottomLeft" activeCell="F16" sqref="F16"/>
      <selection pane="bottomRight" activeCell="C9" sqref="C9"/>
    </sheetView>
  </sheetViews>
  <sheetFormatPr baseColWidth="10" defaultRowHeight="15" x14ac:dyDescent="0.25"/>
  <cols>
    <col min="2" max="2" width="54.42578125" style="52" customWidth="1"/>
    <col min="3" max="3" width="17.140625" customWidth="1"/>
    <col min="4" max="5" width="16.7109375" customWidth="1"/>
    <col min="6" max="6" width="18" customWidth="1"/>
    <col min="7" max="7" width="17.140625" customWidth="1"/>
    <col min="8" max="8" width="17.42578125" customWidth="1"/>
    <col min="9" max="9" width="15" customWidth="1"/>
    <col min="10" max="10" width="18.42578125" customWidth="1"/>
    <col min="12" max="12" width="14" customWidth="1"/>
  </cols>
  <sheetData>
    <row r="2" spans="2:17" ht="18" x14ac:dyDescent="0.55000000000000004">
      <c r="B2" s="51" t="s">
        <v>730</v>
      </c>
    </row>
    <row r="5" spans="2:17" x14ac:dyDescent="0.25">
      <c r="B5" s="50" t="s">
        <v>26</v>
      </c>
      <c r="C5" s="104" t="str">
        <f>'TABLA 1'!C5</f>
        <v>ASTURIAS</v>
      </c>
    </row>
    <row r="6" spans="2:17" x14ac:dyDescent="0.25">
      <c r="B6" s="50" t="s">
        <v>9</v>
      </c>
      <c r="C6" s="105">
        <v>2021</v>
      </c>
    </row>
    <row r="9" spans="2:17" x14ac:dyDescent="0.25">
      <c r="D9" s="224" t="s">
        <v>106</v>
      </c>
      <c r="E9" s="224"/>
      <c r="F9" s="224"/>
      <c r="G9" s="224"/>
      <c r="H9" s="224" t="s">
        <v>107</v>
      </c>
      <c r="I9" s="224"/>
      <c r="J9" s="224"/>
    </row>
    <row r="10" spans="2:17" ht="75" x14ac:dyDescent="0.25">
      <c r="B10" s="53" t="s">
        <v>108</v>
      </c>
      <c r="C10" s="15" t="s">
        <v>109</v>
      </c>
      <c r="D10" s="15" t="s">
        <v>110</v>
      </c>
      <c r="E10" s="15" t="s">
        <v>111</v>
      </c>
      <c r="F10" s="15" t="s">
        <v>112</v>
      </c>
      <c r="G10" s="16" t="s">
        <v>113</v>
      </c>
      <c r="H10" s="17" t="s">
        <v>114</v>
      </c>
      <c r="I10" s="17" t="s">
        <v>115</v>
      </c>
      <c r="J10" s="15" t="s">
        <v>116</v>
      </c>
      <c r="K10" s="18"/>
      <c r="L10" s="19"/>
      <c r="M10" s="19"/>
      <c r="N10" s="19"/>
      <c r="O10" s="19"/>
      <c r="P10" s="19"/>
      <c r="Q10" s="19"/>
    </row>
    <row r="11" spans="2:17" x14ac:dyDescent="0.25">
      <c r="B11" s="31" t="s">
        <v>744</v>
      </c>
      <c r="C11" s="91"/>
      <c r="D11" s="91"/>
      <c r="E11" s="91"/>
      <c r="F11" s="91"/>
      <c r="G11" s="92"/>
      <c r="H11" s="78"/>
      <c r="I11" s="79"/>
      <c r="J11" s="91"/>
      <c r="K11" s="20"/>
      <c r="L11" s="21"/>
      <c r="M11" s="21"/>
      <c r="N11" s="21"/>
      <c r="O11" s="21"/>
      <c r="P11" s="21"/>
      <c r="Q11" s="21"/>
    </row>
    <row r="12" spans="2:17" x14ac:dyDescent="0.25">
      <c r="B12" s="31" t="s">
        <v>701</v>
      </c>
      <c r="C12" s="91"/>
      <c r="D12" s="91"/>
      <c r="E12" s="91"/>
      <c r="F12" s="91"/>
      <c r="G12" s="92"/>
      <c r="H12" s="78"/>
      <c r="I12" s="79"/>
      <c r="J12" s="91"/>
      <c r="K12" s="20"/>
      <c r="L12" s="21"/>
      <c r="M12" s="21"/>
      <c r="N12" s="21"/>
      <c r="O12" s="21"/>
      <c r="P12" s="21"/>
      <c r="Q12" s="21"/>
    </row>
    <row r="13" spans="2:17" ht="14.25" x14ac:dyDescent="0.45">
      <c r="B13" s="31" t="s">
        <v>428</v>
      </c>
      <c r="C13" s="91"/>
      <c r="D13" s="91"/>
      <c r="E13" s="91"/>
      <c r="F13" s="91"/>
      <c r="G13" s="92"/>
      <c r="H13" s="78"/>
      <c r="I13" s="79"/>
      <c r="J13" s="91"/>
      <c r="K13" s="20"/>
      <c r="L13" s="21"/>
      <c r="M13" s="21"/>
      <c r="N13" s="21"/>
      <c r="O13" s="21"/>
      <c r="P13" s="21"/>
      <c r="Q13" s="21"/>
    </row>
    <row r="14" spans="2:17" ht="14.25" x14ac:dyDescent="0.45">
      <c r="B14" s="31" t="s">
        <v>147</v>
      </c>
      <c r="C14" s="93"/>
      <c r="D14" s="93"/>
      <c r="E14" s="93"/>
      <c r="F14" s="94"/>
      <c r="G14" s="95"/>
      <c r="H14" s="78"/>
      <c r="I14" s="79"/>
      <c r="J14" s="93"/>
      <c r="K14" s="20"/>
      <c r="L14" s="21"/>
      <c r="M14" s="21"/>
      <c r="N14" s="21"/>
      <c r="O14" s="21"/>
      <c r="P14" s="21"/>
      <c r="Q14" s="21"/>
    </row>
    <row r="15" spans="2:17" ht="14.25" x14ac:dyDescent="0.45">
      <c r="B15" s="31" t="s">
        <v>117</v>
      </c>
      <c r="C15" s="93"/>
      <c r="D15" s="93"/>
      <c r="E15" s="93"/>
      <c r="F15" s="94"/>
      <c r="G15" s="95"/>
      <c r="H15" s="78"/>
      <c r="I15" s="79"/>
      <c r="J15" s="93"/>
      <c r="K15" s="20"/>
      <c r="L15" s="21"/>
      <c r="M15" s="21"/>
      <c r="N15" s="21"/>
      <c r="O15" s="21"/>
      <c r="P15" s="21"/>
      <c r="Q15" s="21"/>
    </row>
    <row r="16" spans="2:17" ht="14.25" x14ac:dyDescent="0.45">
      <c r="B16" s="31" t="s">
        <v>148</v>
      </c>
      <c r="C16" s="93"/>
      <c r="D16" s="93"/>
      <c r="E16" s="93"/>
      <c r="F16" s="94"/>
      <c r="G16" s="95"/>
      <c r="H16" s="79"/>
      <c r="I16" s="79"/>
      <c r="J16" s="93"/>
    </row>
    <row r="17" spans="2:17" ht="14.25" customHeight="1" x14ac:dyDescent="0.45">
      <c r="B17" s="31" t="s">
        <v>149</v>
      </c>
      <c r="C17" s="93"/>
      <c r="D17" s="93"/>
      <c r="E17" s="93"/>
      <c r="F17" s="94"/>
      <c r="G17" s="95"/>
      <c r="H17" s="80"/>
      <c r="I17" s="80"/>
      <c r="J17" s="93"/>
      <c r="K17" s="22"/>
      <c r="L17" s="22"/>
      <c r="M17" s="22"/>
      <c r="N17" s="22"/>
      <c r="O17" s="22"/>
      <c r="P17" s="22"/>
      <c r="Q17" s="22"/>
    </row>
    <row r="18" spans="2:17" ht="14.25" x14ac:dyDescent="0.45">
      <c r="B18" s="31" t="s">
        <v>347</v>
      </c>
      <c r="C18" s="93"/>
      <c r="D18" s="93"/>
      <c r="E18" s="93"/>
      <c r="F18" s="94"/>
      <c r="G18" s="95"/>
      <c r="H18" s="80"/>
      <c r="I18" s="80"/>
      <c r="J18" s="93"/>
      <c r="K18" s="22"/>
      <c r="L18" s="22"/>
      <c r="M18" s="22"/>
      <c r="N18" s="22"/>
    </row>
    <row r="19" spans="2:17" ht="14.25" x14ac:dyDescent="0.45">
      <c r="B19" s="31" t="s">
        <v>150</v>
      </c>
      <c r="C19" s="93"/>
      <c r="D19" s="93"/>
      <c r="E19" s="93"/>
      <c r="F19" s="93"/>
      <c r="G19" s="95"/>
      <c r="H19" s="80"/>
      <c r="I19" s="80"/>
      <c r="J19" s="93"/>
      <c r="K19" s="22"/>
      <c r="L19" s="22"/>
      <c r="M19" s="22"/>
      <c r="N19" s="22"/>
    </row>
    <row r="20" spans="2:17" ht="14.25" x14ac:dyDescent="0.45">
      <c r="B20" s="31" t="s">
        <v>429</v>
      </c>
      <c r="C20" s="93"/>
      <c r="D20" s="93"/>
      <c r="E20" s="93"/>
      <c r="F20" s="93"/>
      <c r="G20" s="95"/>
      <c r="H20" s="80"/>
      <c r="I20" s="80"/>
      <c r="J20" s="93"/>
      <c r="K20" s="22"/>
      <c r="L20" s="22"/>
      <c r="M20" s="22"/>
      <c r="N20" s="22"/>
    </row>
    <row r="21" spans="2:17" ht="14.25" x14ac:dyDescent="0.45">
      <c r="B21" s="31" t="s">
        <v>151</v>
      </c>
      <c r="C21" s="93"/>
      <c r="D21" s="93"/>
      <c r="E21" s="93"/>
      <c r="F21" s="93"/>
      <c r="G21" s="95"/>
      <c r="H21" s="79"/>
      <c r="I21" s="79"/>
      <c r="J21" s="93"/>
    </row>
    <row r="22" spans="2:17" ht="14.25" x14ac:dyDescent="0.45">
      <c r="B22" s="31" t="s">
        <v>152</v>
      </c>
      <c r="C22" s="93"/>
      <c r="D22" s="93"/>
      <c r="E22" s="93"/>
      <c r="F22" s="93"/>
      <c r="G22" s="95"/>
      <c r="H22" s="79"/>
      <c r="I22" s="79"/>
      <c r="J22" s="93"/>
    </row>
    <row r="23" spans="2:17" ht="14.25" x14ac:dyDescent="0.45">
      <c r="B23" s="31" t="s">
        <v>745</v>
      </c>
      <c r="C23" s="93"/>
      <c r="D23" s="93"/>
      <c r="E23" s="93"/>
      <c r="F23" s="93"/>
      <c r="G23" s="95"/>
      <c r="H23" s="79"/>
      <c r="I23" s="79"/>
      <c r="J23" s="93"/>
    </row>
    <row r="24" spans="2:17" ht="14.25" x14ac:dyDescent="0.45">
      <c r="B24" s="31" t="s">
        <v>153</v>
      </c>
      <c r="C24" s="93"/>
      <c r="D24" s="93"/>
      <c r="E24" s="93"/>
      <c r="F24" s="93"/>
      <c r="G24" s="95"/>
      <c r="H24" s="79"/>
      <c r="I24" s="79"/>
      <c r="J24" s="93"/>
    </row>
    <row r="25" spans="2:17" ht="14.25" x14ac:dyDescent="0.45">
      <c r="B25" s="31" t="s">
        <v>154</v>
      </c>
      <c r="C25" s="93"/>
      <c r="D25" s="93"/>
      <c r="E25" s="93"/>
      <c r="F25" s="93"/>
      <c r="G25" s="95"/>
      <c r="H25" s="79"/>
      <c r="I25" s="79"/>
      <c r="J25" s="93"/>
    </row>
    <row r="26" spans="2:17" ht="14.25" x14ac:dyDescent="0.45">
      <c r="B26" s="31" t="s">
        <v>155</v>
      </c>
      <c r="C26" s="93"/>
      <c r="D26" s="93"/>
      <c r="E26" s="93"/>
      <c r="F26" s="93"/>
      <c r="G26" s="95"/>
      <c r="H26" s="79"/>
      <c r="I26" s="79"/>
      <c r="J26" s="93"/>
    </row>
    <row r="27" spans="2:17" ht="14.25" x14ac:dyDescent="0.45">
      <c r="B27" s="31" t="s">
        <v>118</v>
      </c>
      <c r="C27" s="96"/>
      <c r="D27" s="96"/>
      <c r="E27" s="96"/>
      <c r="F27" s="96"/>
      <c r="G27" s="95"/>
      <c r="H27" s="79"/>
      <c r="I27" s="79"/>
      <c r="J27" s="96"/>
    </row>
    <row r="28" spans="2:17" ht="14.25" x14ac:dyDescent="0.45">
      <c r="B28" s="31" t="s">
        <v>156</v>
      </c>
      <c r="C28" s="93"/>
      <c r="D28" s="93"/>
      <c r="E28" s="93"/>
      <c r="F28" s="93"/>
      <c r="G28" s="95"/>
      <c r="H28" s="79"/>
      <c r="I28" s="79"/>
      <c r="J28" s="93"/>
    </row>
    <row r="29" spans="2:17" ht="14.25" x14ac:dyDescent="0.45">
      <c r="B29" s="31" t="s">
        <v>157</v>
      </c>
      <c r="C29" s="93"/>
      <c r="D29" s="93"/>
      <c r="E29" s="93"/>
      <c r="F29" s="93"/>
      <c r="G29" s="95"/>
      <c r="H29" s="79"/>
      <c r="I29" s="79"/>
      <c r="J29" s="93"/>
    </row>
    <row r="30" spans="2:17" ht="14.25" x14ac:dyDescent="0.45">
      <c r="B30" s="31" t="s">
        <v>158</v>
      </c>
      <c r="C30" s="93"/>
      <c r="D30" s="93"/>
      <c r="E30" s="93"/>
      <c r="F30" s="93"/>
      <c r="G30" s="95"/>
      <c r="H30" s="79"/>
      <c r="I30" s="79"/>
      <c r="J30" s="93"/>
    </row>
    <row r="31" spans="2:17" ht="14.25" x14ac:dyDescent="0.45">
      <c r="B31" s="31" t="s">
        <v>159</v>
      </c>
      <c r="C31" s="93"/>
      <c r="D31" s="93"/>
      <c r="E31" s="93"/>
      <c r="F31" s="93"/>
      <c r="G31" s="95"/>
      <c r="H31" s="79"/>
      <c r="I31" s="79"/>
      <c r="J31" s="93"/>
    </row>
    <row r="32" spans="2:17" x14ac:dyDescent="0.25">
      <c r="B32" s="31" t="s">
        <v>160</v>
      </c>
      <c r="C32" s="93"/>
      <c r="D32" s="93"/>
      <c r="E32" s="93"/>
      <c r="F32" s="93"/>
      <c r="G32" s="95"/>
      <c r="H32" s="79"/>
      <c r="I32" s="79"/>
      <c r="J32" s="93"/>
    </row>
    <row r="33" spans="2:10" ht="14.25" x14ac:dyDescent="0.45">
      <c r="B33" s="31" t="s">
        <v>348</v>
      </c>
      <c r="C33" s="93"/>
      <c r="D33" s="93"/>
      <c r="E33" s="93"/>
      <c r="F33" s="93"/>
      <c r="G33" s="95"/>
      <c r="H33" s="79"/>
      <c r="I33" s="79"/>
      <c r="J33" s="93"/>
    </row>
    <row r="34" spans="2:10" ht="14.25" x14ac:dyDescent="0.45">
      <c r="B34" s="31" t="s">
        <v>161</v>
      </c>
      <c r="C34" s="93"/>
      <c r="D34" s="93"/>
      <c r="E34" s="93"/>
      <c r="F34" s="93"/>
      <c r="G34" s="95"/>
      <c r="H34" s="79"/>
      <c r="I34" s="79"/>
      <c r="J34" s="93"/>
    </row>
    <row r="35" spans="2:10" ht="14.25" x14ac:dyDescent="0.45">
      <c r="B35" s="31" t="s">
        <v>430</v>
      </c>
      <c r="C35" s="93"/>
      <c r="D35" s="93"/>
      <c r="E35" s="93"/>
      <c r="F35" s="93"/>
      <c r="G35" s="95"/>
      <c r="H35" s="79"/>
      <c r="I35" s="79"/>
      <c r="J35" s="93"/>
    </row>
    <row r="36" spans="2:10" ht="14.25" x14ac:dyDescent="0.45">
      <c r="B36" s="31" t="s">
        <v>349</v>
      </c>
      <c r="C36" s="93"/>
      <c r="D36" s="93"/>
      <c r="E36" s="93"/>
      <c r="F36" s="93"/>
      <c r="G36" s="95"/>
      <c r="H36" s="79"/>
      <c r="I36" s="79"/>
      <c r="J36" s="93"/>
    </row>
    <row r="37" spans="2:10" x14ac:dyDescent="0.25">
      <c r="B37" s="31" t="s">
        <v>702</v>
      </c>
      <c r="C37" s="93"/>
      <c r="D37" s="93"/>
      <c r="E37" s="93"/>
      <c r="F37" s="93"/>
      <c r="G37" s="95"/>
      <c r="H37" s="79"/>
      <c r="I37" s="79"/>
      <c r="J37" s="93"/>
    </row>
    <row r="38" spans="2:10" ht="14.25" x14ac:dyDescent="0.45">
      <c r="B38" s="31" t="s">
        <v>162</v>
      </c>
      <c r="C38" s="93"/>
      <c r="D38" s="93"/>
      <c r="E38" s="93"/>
      <c r="F38" s="93"/>
      <c r="G38" s="95"/>
      <c r="H38" s="79"/>
      <c r="I38" s="79"/>
      <c r="J38" s="93"/>
    </row>
    <row r="39" spans="2:10" ht="14.25" x14ac:dyDescent="0.45">
      <c r="B39" s="31" t="s">
        <v>350</v>
      </c>
      <c r="C39" s="93"/>
      <c r="D39" s="93"/>
      <c r="E39" s="93"/>
      <c r="F39" s="93"/>
      <c r="G39" s="95"/>
      <c r="H39" s="79"/>
      <c r="I39" s="79"/>
      <c r="J39" s="93"/>
    </row>
    <row r="40" spans="2:10" ht="14.25" x14ac:dyDescent="0.45">
      <c r="B40" s="31" t="s">
        <v>163</v>
      </c>
      <c r="C40" s="93"/>
      <c r="D40" s="93"/>
      <c r="E40" s="93"/>
      <c r="F40" s="93"/>
      <c r="G40" s="95"/>
      <c r="H40" s="79"/>
      <c r="I40" s="79"/>
      <c r="J40" s="93"/>
    </row>
    <row r="41" spans="2:10" x14ac:dyDescent="0.25">
      <c r="B41" s="31" t="s">
        <v>351</v>
      </c>
      <c r="C41" s="93"/>
      <c r="D41" s="93"/>
      <c r="E41" s="93"/>
      <c r="F41" s="93"/>
      <c r="G41" s="95"/>
      <c r="H41" s="79"/>
      <c r="I41" s="79"/>
      <c r="J41" s="93"/>
    </row>
    <row r="42" spans="2:10" ht="14.25" x14ac:dyDescent="0.45">
      <c r="B42" s="31" t="s">
        <v>352</v>
      </c>
      <c r="C42" s="93"/>
      <c r="D42" s="93"/>
      <c r="E42" s="93"/>
      <c r="F42" s="93"/>
      <c r="G42" s="95"/>
      <c r="H42" s="79"/>
      <c r="I42" s="79"/>
      <c r="J42" s="93"/>
    </row>
    <row r="43" spans="2:10" ht="14.25" x14ac:dyDescent="0.45">
      <c r="B43" s="31" t="s">
        <v>164</v>
      </c>
      <c r="C43" s="93"/>
      <c r="D43" s="93"/>
      <c r="E43" s="93"/>
      <c r="F43" s="93"/>
      <c r="G43" s="95"/>
      <c r="H43" s="79"/>
      <c r="I43" s="79"/>
      <c r="J43" s="93"/>
    </row>
    <row r="44" spans="2:10" ht="14.25" x14ac:dyDescent="0.45">
      <c r="B44" s="31" t="s">
        <v>165</v>
      </c>
      <c r="C44" s="93"/>
      <c r="D44" s="93"/>
      <c r="E44" s="93"/>
      <c r="F44" s="93"/>
      <c r="G44" s="95"/>
      <c r="H44" s="79"/>
      <c r="I44" s="79"/>
      <c r="J44" s="93"/>
    </row>
    <row r="45" spans="2:10" ht="14.25" x14ac:dyDescent="0.45">
      <c r="B45" s="31" t="s">
        <v>166</v>
      </c>
      <c r="C45" s="93"/>
      <c r="D45" s="93"/>
      <c r="E45" s="93"/>
      <c r="F45" s="93"/>
      <c r="G45" s="95"/>
      <c r="H45" s="79"/>
      <c r="I45" s="79"/>
      <c r="J45" s="93"/>
    </row>
    <row r="46" spans="2:10" ht="14.25" x14ac:dyDescent="0.45">
      <c r="B46" s="31" t="s">
        <v>353</v>
      </c>
      <c r="C46" s="93"/>
      <c r="D46" s="93"/>
      <c r="E46" s="93"/>
      <c r="F46" s="93"/>
      <c r="G46" s="95"/>
      <c r="H46" s="79"/>
      <c r="I46" s="79"/>
      <c r="J46" s="93"/>
    </row>
    <row r="47" spans="2:10" ht="14.25" x14ac:dyDescent="0.45">
      <c r="B47" s="31" t="s">
        <v>167</v>
      </c>
      <c r="C47" s="93"/>
      <c r="D47" s="93"/>
      <c r="E47" s="93"/>
      <c r="F47" s="93"/>
      <c r="G47" s="95"/>
      <c r="H47" s="79"/>
      <c r="I47" s="79"/>
      <c r="J47" s="93"/>
    </row>
    <row r="48" spans="2:10" ht="14.25" x14ac:dyDescent="0.45">
      <c r="B48" s="31" t="s">
        <v>703</v>
      </c>
      <c r="C48" s="93"/>
      <c r="D48" s="93"/>
      <c r="E48" s="93"/>
      <c r="F48" s="93"/>
      <c r="G48" s="95"/>
      <c r="H48" s="79"/>
      <c r="I48" s="79"/>
      <c r="J48" s="93"/>
    </row>
    <row r="49" spans="2:10" ht="14.25" x14ac:dyDescent="0.45">
      <c r="B49" s="31" t="s">
        <v>168</v>
      </c>
      <c r="C49" s="93"/>
      <c r="D49" s="93"/>
      <c r="E49" s="93"/>
      <c r="F49" s="93"/>
      <c r="G49" s="95"/>
      <c r="H49" s="79"/>
      <c r="I49" s="79"/>
      <c r="J49" s="93"/>
    </row>
    <row r="50" spans="2:10" ht="14.25" x14ac:dyDescent="0.45">
      <c r="B50" s="31" t="s">
        <v>169</v>
      </c>
      <c r="C50" s="93"/>
      <c r="D50" s="93"/>
      <c r="E50" s="93"/>
      <c r="F50" s="93"/>
      <c r="G50" s="95"/>
      <c r="H50" s="79"/>
      <c r="I50" s="79"/>
      <c r="J50" s="93"/>
    </row>
    <row r="51" spans="2:10" ht="14.25" x14ac:dyDescent="0.45">
      <c r="B51" s="31" t="s">
        <v>170</v>
      </c>
      <c r="C51" s="93"/>
      <c r="D51" s="93"/>
      <c r="E51" s="93"/>
      <c r="F51" s="93"/>
      <c r="G51" s="95"/>
      <c r="H51" s="79"/>
      <c r="I51" s="79"/>
      <c r="J51" s="93"/>
    </row>
    <row r="52" spans="2:10" x14ac:dyDescent="0.25">
      <c r="B52" s="31" t="s">
        <v>431</v>
      </c>
      <c r="C52" s="93"/>
      <c r="D52" s="93"/>
      <c r="E52" s="93"/>
      <c r="F52" s="93"/>
      <c r="G52" s="95"/>
      <c r="H52" s="79"/>
      <c r="I52" s="79"/>
      <c r="J52" s="93"/>
    </row>
    <row r="53" spans="2:10" ht="14.25" x14ac:dyDescent="0.45">
      <c r="B53" s="31" t="s">
        <v>354</v>
      </c>
      <c r="C53" s="93"/>
      <c r="D53" s="93"/>
      <c r="E53" s="93"/>
      <c r="F53" s="93"/>
      <c r="G53" s="95"/>
      <c r="H53" s="79"/>
      <c r="I53" s="79"/>
      <c r="J53" s="93"/>
    </row>
    <row r="54" spans="2:10" ht="14.25" x14ac:dyDescent="0.45">
      <c r="B54" s="31" t="s">
        <v>355</v>
      </c>
      <c r="C54" s="93"/>
      <c r="D54" s="93"/>
      <c r="E54" s="93"/>
      <c r="F54" s="93"/>
      <c r="G54" s="95"/>
      <c r="H54" s="79"/>
      <c r="I54" s="79"/>
      <c r="J54" s="93"/>
    </row>
    <row r="55" spans="2:10" ht="14.25" x14ac:dyDescent="0.45">
      <c r="B55" s="31" t="s">
        <v>356</v>
      </c>
      <c r="C55" s="93"/>
      <c r="D55" s="93"/>
      <c r="E55" s="93"/>
      <c r="F55" s="93"/>
      <c r="G55" s="95"/>
      <c r="H55" s="79"/>
      <c r="I55" s="79"/>
      <c r="J55" s="93"/>
    </row>
    <row r="56" spans="2:10" ht="14.25" x14ac:dyDescent="0.45">
      <c r="B56" s="31" t="s">
        <v>587</v>
      </c>
      <c r="C56" s="93"/>
      <c r="D56" s="93"/>
      <c r="E56" s="93"/>
      <c r="F56" s="93"/>
      <c r="G56" s="95"/>
      <c r="H56" s="79"/>
      <c r="I56" s="79"/>
      <c r="J56" s="93"/>
    </row>
    <row r="57" spans="2:10" x14ac:dyDescent="0.25">
      <c r="B57" s="31" t="s">
        <v>171</v>
      </c>
      <c r="C57" s="93"/>
      <c r="D57" s="93"/>
      <c r="E57" s="93"/>
      <c r="F57" s="93"/>
      <c r="G57" s="95"/>
      <c r="H57" s="79"/>
      <c r="I57" s="79"/>
      <c r="J57" s="93"/>
    </row>
    <row r="58" spans="2:10" ht="14.25" x14ac:dyDescent="0.45">
      <c r="B58" s="31" t="s">
        <v>172</v>
      </c>
      <c r="C58" s="93"/>
      <c r="D58" s="93"/>
      <c r="E58" s="93"/>
      <c r="F58" s="93"/>
      <c r="G58" s="95"/>
      <c r="H58" s="79"/>
      <c r="I58" s="79"/>
      <c r="J58" s="93"/>
    </row>
    <row r="59" spans="2:10" ht="14.25" x14ac:dyDescent="0.45">
      <c r="B59" s="31" t="s">
        <v>357</v>
      </c>
      <c r="C59" s="93"/>
      <c r="D59" s="93"/>
      <c r="E59" s="93"/>
      <c r="F59" s="93"/>
      <c r="G59" s="95"/>
      <c r="H59" s="79"/>
      <c r="I59" s="79"/>
      <c r="J59" s="93"/>
    </row>
    <row r="60" spans="2:10" x14ac:dyDescent="0.25">
      <c r="B60" s="31" t="s">
        <v>173</v>
      </c>
      <c r="C60" s="93"/>
      <c r="D60" s="93"/>
      <c r="E60" s="93"/>
      <c r="F60" s="93"/>
      <c r="G60" s="95"/>
      <c r="H60" s="79"/>
      <c r="I60" s="79"/>
      <c r="J60" s="93"/>
    </row>
    <row r="61" spans="2:10" x14ac:dyDescent="0.25">
      <c r="B61" s="31" t="s">
        <v>704</v>
      </c>
      <c r="C61" s="93"/>
      <c r="D61" s="93"/>
      <c r="E61" s="93"/>
      <c r="F61" s="93"/>
      <c r="G61" s="95"/>
      <c r="H61" s="79"/>
      <c r="I61" s="79"/>
      <c r="J61" s="93"/>
    </row>
    <row r="62" spans="2:10" ht="14.25" x14ac:dyDescent="0.45">
      <c r="B62" s="31" t="s">
        <v>174</v>
      </c>
      <c r="C62" s="93"/>
      <c r="D62" s="93"/>
      <c r="E62" s="93"/>
      <c r="F62" s="93"/>
      <c r="G62" s="95"/>
      <c r="H62" s="79"/>
      <c r="I62" s="79"/>
      <c r="J62" s="93"/>
    </row>
    <row r="63" spans="2:10" ht="14.25" x14ac:dyDescent="0.45">
      <c r="B63" s="31" t="s">
        <v>119</v>
      </c>
      <c r="C63" s="93"/>
      <c r="D63" s="93"/>
      <c r="E63" s="93"/>
      <c r="F63" s="93"/>
      <c r="G63" s="95"/>
      <c r="H63" s="79"/>
      <c r="I63" s="79"/>
      <c r="J63" s="93"/>
    </row>
    <row r="64" spans="2:10" ht="14.25" x14ac:dyDescent="0.45">
      <c r="B64" s="31" t="s">
        <v>175</v>
      </c>
      <c r="C64" s="93"/>
      <c r="D64" s="93"/>
      <c r="E64" s="93"/>
      <c r="F64" s="93"/>
      <c r="G64" s="95"/>
      <c r="H64" s="79"/>
      <c r="I64" s="79"/>
      <c r="J64" s="93"/>
    </row>
    <row r="65" spans="2:10" x14ac:dyDescent="0.25">
      <c r="B65" s="31" t="s">
        <v>619</v>
      </c>
      <c r="C65" s="93"/>
      <c r="D65" s="93"/>
      <c r="E65" s="93"/>
      <c r="F65" s="93"/>
      <c r="G65" s="95"/>
      <c r="H65" s="79"/>
      <c r="I65" s="79"/>
      <c r="J65" s="93"/>
    </row>
    <row r="66" spans="2:10" ht="14.25" x14ac:dyDescent="0.45">
      <c r="B66" s="31" t="s">
        <v>176</v>
      </c>
      <c r="C66" s="93"/>
      <c r="D66" s="93"/>
      <c r="E66" s="93"/>
      <c r="F66" s="93"/>
      <c r="G66" s="95"/>
      <c r="H66" s="79"/>
      <c r="I66" s="79"/>
      <c r="J66" s="93"/>
    </row>
    <row r="67" spans="2:10" ht="14.25" x14ac:dyDescent="0.45">
      <c r="B67" s="31" t="s">
        <v>120</v>
      </c>
      <c r="C67" s="93"/>
      <c r="D67" s="93"/>
      <c r="E67" s="93"/>
      <c r="F67" s="93"/>
      <c r="G67" s="95"/>
      <c r="H67" s="79"/>
      <c r="I67" s="79"/>
      <c r="J67" s="93"/>
    </row>
    <row r="68" spans="2:10" x14ac:dyDescent="0.25">
      <c r="B68" s="31" t="s">
        <v>432</v>
      </c>
      <c r="C68" s="93"/>
      <c r="D68" s="93"/>
      <c r="E68" s="93"/>
      <c r="F68" s="93"/>
      <c r="G68" s="95"/>
      <c r="H68" s="79"/>
      <c r="I68" s="79"/>
      <c r="J68" s="93"/>
    </row>
    <row r="69" spans="2:10" x14ac:dyDescent="0.25">
      <c r="B69" s="31" t="s">
        <v>177</v>
      </c>
      <c r="C69" s="93"/>
      <c r="D69" s="93"/>
      <c r="E69" s="93"/>
      <c r="F69" s="93"/>
      <c r="G69" s="95"/>
      <c r="H69" s="79"/>
      <c r="I69" s="79"/>
      <c r="J69" s="93"/>
    </row>
    <row r="70" spans="2:10" x14ac:dyDescent="0.25">
      <c r="B70" s="31" t="s">
        <v>705</v>
      </c>
      <c r="C70" s="93"/>
      <c r="D70" s="93"/>
      <c r="E70" s="93"/>
      <c r="F70" s="93"/>
      <c r="G70" s="95"/>
      <c r="H70" s="79"/>
      <c r="I70" s="79"/>
      <c r="J70" s="93"/>
    </row>
    <row r="71" spans="2:10" x14ac:dyDescent="0.25">
      <c r="B71" s="31" t="s">
        <v>433</v>
      </c>
      <c r="C71" s="93"/>
      <c r="D71" s="93"/>
      <c r="E71" s="93"/>
      <c r="F71" s="93"/>
      <c r="G71" s="95"/>
      <c r="H71" s="79"/>
      <c r="I71" s="79"/>
      <c r="J71" s="93"/>
    </row>
    <row r="72" spans="2:10" ht="14.25" x14ac:dyDescent="0.45">
      <c r="B72" s="31" t="s">
        <v>178</v>
      </c>
      <c r="C72" s="97"/>
      <c r="D72" s="97"/>
      <c r="E72" s="97"/>
      <c r="F72" s="97"/>
      <c r="G72" s="98"/>
      <c r="H72" s="79"/>
      <c r="I72" s="79"/>
      <c r="J72" s="97"/>
    </row>
    <row r="73" spans="2:10" x14ac:dyDescent="0.25">
      <c r="B73" s="31" t="s">
        <v>588</v>
      </c>
      <c r="C73" s="97"/>
      <c r="D73" s="97"/>
      <c r="E73" s="97"/>
      <c r="F73" s="97"/>
      <c r="G73" s="98"/>
      <c r="H73" s="79"/>
      <c r="I73" s="79"/>
      <c r="J73" s="97"/>
    </row>
    <row r="74" spans="2:10" x14ac:dyDescent="0.25">
      <c r="B74" s="31" t="s">
        <v>620</v>
      </c>
      <c r="C74" s="97"/>
      <c r="D74" s="97"/>
      <c r="E74" s="97"/>
      <c r="F74" s="97"/>
      <c r="G74" s="98"/>
      <c r="H74" s="79"/>
      <c r="I74" s="79"/>
      <c r="J74" s="97"/>
    </row>
    <row r="75" spans="2:10" x14ac:dyDescent="0.25">
      <c r="B75" s="31" t="s">
        <v>179</v>
      </c>
      <c r="C75" s="97"/>
      <c r="D75" s="97"/>
      <c r="E75" s="97"/>
      <c r="F75" s="99"/>
      <c r="G75" s="100"/>
      <c r="H75" s="79"/>
      <c r="I75" s="79"/>
      <c r="J75" s="97"/>
    </row>
    <row r="76" spans="2:10" ht="14.25" x14ac:dyDescent="0.45">
      <c r="B76" s="31" t="s">
        <v>180</v>
      </c>
      <c r="C76" s="97"/>
      <c r="D76" s="97"/>
      <c r="E76" s="97"/>
      <c r="F76" s="99"/>
      <c r="G76" s="100"/>
      <c r="H76" s="79"/>
      <c r="I76" s="79"/>
      <c r="J76" s="97"/>
    </row>
    <row r="77" spans="2:10" ht="14.25" x14ac:dyDescent="0.45">
      <c r="B77" s="31" t="s">
        <v>434</v>
      </c>
      <c r="C77" s="97"/>
      <c r="D77" s="97"/>
      <c r="E77" s="97"/>
      <c r="F77" s="99"/>
      <c r="G77" s="100"/>
      <c r="H77" s="79"/>
      <c r="I77" s="79"/>
      <c r="J77" s="97"/>
    </row>
    <row r="78" spans="2:10" x14ac:dyDescent="0.25">
      <c r="B78" s="31" t="s">
        <v>706</v>
      </c>
      <c r="C78" s="97"/>
      <c r="D78" s="97"/>
      <c r="E78" s="97"/>
      <c r="F78" s="99"/>
      <c r="G78" s="100"/>
      <c r="H78" s="79"/>
      <c r="I78" s="79"/>
      <c r="J78" s="97"/>
    </row>
    <row r="79" spans="2:10" ht="14.25" x14ac:dyDescent="0.45">
      <c r="B79" s="31" t="s">
        <v>181</v>
      </c>
      <c r="C79" s="97"/>
      <c r="D79" s="97"/>
      <c r="E79" s="97"/>
      <c r="F79" s="97"/>
      <c r="G79" s="98"/>
      <c r="H79" s="79"/>
      <c r="I79" s="79"/>
      <c r="J79" s="97"/>
    </row>
    <row r="80" spans="2:10" ht="14.25" x14ac:dyDescent="0.45">
      <c r="B80" s="31" t="s">
        <v>182</v>
      </c>
      <c r="C80" s="93"/>
      <c r="D80" s="93"/>
      <c r="E80" s="93"/>
      <c r="F80" s="93"/>
      <c r="G80" s="95"/>
      <c r="H80" s="79"/>
      <c r="I80" s="79"/>
      <c r="J80" s="93"/>
    </row>
    <row r="81" spans="2:10" x14ac:dyDescent="0.25">
      <c r="B81" s="31" t="s">
        <v>183</v>
      </c>
      <c r="C81" s="93"/>
      <c r="D81" s="93"/>
      <c r="E81" s="93"/>
      <c r="F81" s="93"/>
      <c r="G81" s="95"/>
      <c r="H81" s="79"/>
      <c r="I81" s="79"/>
      <c r="J81" s="93"/>
    </row>
    <row r="82" spans="2:10" ht="14.25" x14ac:dyDescent="0.45">
      <c r="B82" s="31" t="s">
        <v>358</v>
      </c>
      <c r="C82" s="93"/>
      <c r="D82" s="93"/>
      <c r="E82" s="93"/>
      <c r="F82" s="93"/>
      <c r="G82" s="95"/>
      <c r="H82" s="79"/>
      <c r="I82" s="79"/>
      <c r="J82" s="93"/>
    </row>
    <row r="83" spans="2:10" ht="14.25" x14ac:dyDescent="0.45">
      <c r="B83" s="31" t="s">
        <v>184</v>
      </c>
      <c r="C83" s="93"/>
      <c r="D83" s="93"/>
      <c r="E83" s="93"/>
      <c r="F83" s="93"/>
      <c r="G83" s="95"/>
      <c r="H83" s="79"/>
      <c r="I83" s="79"/>
      <c r="J83" s="93"/>
    </row>
    <row r="84" spans="2:10" ht="14.25" x14ac:dyDescent="0.45">
      <c r="B84" s="31" t="s">
        <v>359</v>
      </c>
      <c r="C84" s="93"/>
      <c r="D84" s="93"/>
      <c r="E84" s="93"/>
      <c r="F84" s="93"/>
      <c r="G84" s="95"/>
      <c r="H84" s="79"/>
      <c r="I84" s="79"/>
      <c r="J84" s="93"/>
    </row>
    <row r="85" spans="2:10" ht="14.25" x14ac:dyDescent="0.45">
      <c r="B85" s="31" t="s">
        <v>185</v>
      </c>
      <c r="C85" s="93"/>
      <c r="D85" s="93"/>
      <c r="E85" s="93"/>
      <c r="F85" s="93"/>
      <c r="G85" s="95"/>
      <c r="H85" s="79"/>
      <c r="I85" s="79"/>
      <c r="J85" s="93"/>
    </row>
    <row r="86" spans="2:10" ht="14.25" x14ac:dyDescent="0.45">
      <c r="B86" s="31" t="s">
        <v>360</v>
      </c>
      <c r="C86" s="93"/>
      <c r="D86" s="93"/>
      <c r="E86" s="93"/>
      <c r="F86" s="93"/>
      <c r="G86" s="95"/>
      <c r="H86" s="79"/>
      <c r="I86" s="79"/>
      <c r="J86" s="93"/>
    </row>
    <row r="87" spans="2:10" ht="14.25" x14ac:dyDescent="0.45">
      <c r="B87" s="31" t="s">
        <v>361</v>
      </c>
      <c r="C87" s="93"/>
      <c r="D87" s="93"/>
      <c r="E87" s="93"/>
      <c r="F87" s="93"/>
      <c r="G87" s="95"/>
      <c r="H87" s="79"/>
      <c r="I87" s="79"/>
      <c r="J87" s="93"/>
    </row>
    <row r="88" spans="2:10" ht="14.25" x14ac:dyDescent="0.45">
      <c r="B88" s="31" t="s">
        <v>362</v>
      </c>
      <c r="C88" s="93"/>
      <c r="D88" s="93"/>
      <c r="E88" s="93"/>
      <c r="F88" s="93"/>
      <c r="G88" s="95"/>
      <c r="H88" s="79"/>
      <c r="I88" s="79"/>
      <c r="J88" s="93"/>
    </row>
    <row r="89" spans="2:10" ht="14.25" x14ac:dyDescent="0.45">
      <c r="B89" s="31" t="s">
        <v>621</v>
      </c>
      <c r="C89" s="93"/>
      <c r="D89" s="93"/>
      <c r="E89" s="93"/>
      <c r="F89" s="93"/>
      <c r="G89" s="95"/>
      <c r="H89" s="79"/>
      <c r="I89" s="79"/>
      <c r="J89" s="93"/>
    </row>
    <row r="90" spans="2:10" ht="14.25" x14ac:dyDescent="0.45">
      <c r="B90" s="31" t="s">
        <v>622</v>
      </c>
      <c r="C90" s="93"/>
      <c r="D90" s="93"/>
      <c r="E90" s="93"/>
      <c r="F90" s="93"/>
      <c r="G90" s="95"/>
      <c r="H90" s="79"/>
      <c r="I90" s="79"/>
      <c r="J90" s="93"/>
    </row>
    <row r="91" spans="2:10" x14ac:dyDescent="0.25">
      <c r="B91" s="31" t="s">
        <v>363</v>
      </c>
      <c r="C91" s="93"/>
      <c r="D91" s="93"/>
      <c r="E91" s="93"/>
      <c r="F91" s="93"/>
      <c r="G91" s="95"/>
      <c r="H91" s="79"/>
      <c r="I91" s="79"/>
      <c r="J91" s="93"/>
    </row>
    <row r="92" spans="2:10" ht="14.25" x14ac:dyDescent="0.45">
      <c r="B92" s="31" t="s">
        <v>623</v>
      </c>
      <c r="C92" s="93"/>
      <c r="D92" s="93"/>
      <c r="E92" s="93"/>
      <c r="F92" s="93"/>
      <c r="G92" s="95"/>
      <c r="H92" s="79"/>
      <c r="I92" s="79"/>
      <c r="J92" s="93"/>
    </row>
    <row r="93" spans="2:10" ht="14.25" x14ac:dyDescent="0.45">
      <c r="B93" s="31" t="s">
        <v>186</v>
      </c>
      <c r="C93" s="93"/>
      <c r="D93" s="93"/>
      <c r="E93" s="93"/>
      <c r="F93" s="93"/>
      <c r="G93" s="95"/>
      <c r="H93" s="79"/>
      <c r="I93" s="79"/>
      <c r="J93" s="93"/>
    </row>
    <row r="94" spans="2:10" x14ac:dyDescent="0.25">
      <c r="B94" s="31" t="s">
        <v>187</v>
      </c>
      <c r="C94" s="93"/>
      <c r="D94" s="93"/>
      <c r="E94" s="93"/>
      <c r="F94" s="93"/>
      <c r="G94" s="95"/>
      <c r="H94" s="79"/>
      <c r="I94" s="79"/>
      <c r="J94" s="93"/>
    </row>
    <row r="95" spans="2:10" x14ac:dyDescent="0.25">
      <c r="B95" s="31" t="s">
        <v>364</v>
      </c>
      <c r="C95" s="93"/>
      <c r="D95" s="93"/>
      <c r="E95" s="93"/>
      <c r="F95" s="93"/>
      <c r="G95" s="95"/>
      <c r="H95" s="79"/>
      <c r="I95" s="79"/>
      <c r="J95" s="93"/>
    </row>
    <row r="96" spans="2:10" ht="14.25" x14ac:dyDescent="0.45">
      <c r="B96" s="31" t="s">
        <v>188</v>
      </c>
      <c r="C96" s="93"/>
      <c r="D96" s="93"/>
      <c r="E96" s="93"/>
      <c r="F96" s="93"/>
      <c r="G96" s="95"/>
      <c r="H96" s="79"/>
      <c r="I96" s="79"/>
      <c r="J96" s="93"/>
    </row>
    <row r="97" spans="2:10" ht="14.25" x14ac:dyDescent="0.45">
      <c r="B97" s="31" t="s">
        <v>365</v>
      </c>
      <c r="C97" s="93"/>
      <c r="D97" s="93"/>
      <c r="E97" s="93"/>
      <c r="F97" s="93"/>
      <c r="G97" s="95"/>
      <c r="H97" s="79"/>
      <c r="I97" s="79"/>
      <c r="J97" s="93"/>
    </row>
    <row r="98" spans="2:10" ht="14.25" x14ac:dyDescent="0.45">
      <c r="B98" s="31" t="s">
        <v>366</v>
      </c>
      <c r="C98" s="93"/>
      <c r="D98" s="93"/>
      <c r="E98" s="93"/>
      <c r="F98" s="93"/>
      <c r="G98" s="95"/>
      <c r="H98" s="79"/>
      <c r="I98" s="79"/>
      <c r="J98" s="93"/>
    </row>
    <row r="99" spans="2:10" ht="14.25" x14ac:dyDescent="0.45">
      <c r="B99" s="31" t="s">
        <v>189</v>
      </c>
      <c r="C99" s="93"/>
      <c r="D99" s="93"/>
      <c r="E99" s="93"/>
      <c r="F99" s="93"/>
      <c r="G99" s="95"/>
      <c r="H99" s="79"/>
      <c r="I99" s="79"/>
      <c r="J99" s="93"/>
    </row>
    <row r="100" spans="2:10" x14ac:dyDescent="0.25">
      <c r="B100" s="31" t="s">
        <v>190</v>
      </c>
      <c r="C100" s="93"/>
      <c r="D100" s="93"/>
      <c r="E100" s="93"/>
      <c r="F100" s="93"/>
      <c r="G100" s="95"/>
      <c r="H100" s="79"/>
      <c r="I100" s="79"/>
      <c r="J100" s="93"/>
    </row>
    <row r="101" spans="2:10" ht="14.25" x14ac:dyDescent="0.45">
      <c r="B101" s="31" t="s">
        <v>367</v>
      </c>
      <c r="C101" s="93"/>
      <c r="D101" s="93"/>
      <c r="E101" s="93"/>
      <c r="F101" s="93"/>
      <c r="G101" s="95"/>
      <c r="H101" s="79"/>
      <c r="I101" s="79"/>
      <c r="J101" s="93"/>
    </row>
    <row r="102" spans="2:10" x14ac:dyDescent="0.25">
      <c r="B102" s="31" t="s">
        <v>191</v>
      </c>
      <c r="C102" s="93"/>
      <c r="D102" s="93"/>
      <c r="E102" s="93"/>
      <c r="F102" s="93"/>
      <c r="G102" s="95"/>
      <c r="H102" s="79"/>
      <c r="I102" s="79"/>
      <c r="J102" s="93"/>
    </row>
    <row r="103" spans="2:10" x14ac:dyDescent="0.25">
      <c r="B103" s="31" t="s">
        <v>192</v>
      </c>
      <c r="C103" s="93"/>
      <c r="D103" s="93"/>
      <c r="E103" s="93"/>
      <c r="F103" s="93"/>
      <c r="G103" s="95"/>
      <c r="H103" s="79"/>
      <c r="I103" s="79"/>
      <c r="J103" s="93"/>
    </row>
    <row r="104" spans="2:10" x14ac:dyDescent="0.25">
      <c r="B104" s="31" t="s">
        <v>368</v>
      </c>
      <c r="C104" s="93"/>
      <c r="D104" s="93"/>
      <c r="E104" s="93"/>
      <c r="F104" s="93"/>
      <c r="G104" s="95"/>
      <c r="H104" s="79"/>
      <c r="I104" s="79"/>
      <c r="J104" s="93"/>
    </row>
    <row r="105" spans="2:10" ht="14.25" x14ac:dyDescent="0.45">
      <c r="B105" s="31" t="s">
        <v>193</v>
      </c>
      <c r="C105" s="93"/>
      <c r="D105" s="93"/>
      <c r="E105" s="93"/>
      <c r="F105" s="93"/>
      <c r="G105" s="95"/>
      <c r="H105" s="79"/>
      <c r="I105" s="79"/>
      <c r="J105" s="93"/>
    </row>
    <row r="106" spans="2:10" x14ac:dyDescent="0.25">
      <c r="B106" s="31" t="s">
        <v>707</v>
      </c>
      <c r="C106" s="93"/>
      <c r="D106" s="93"/>
      <c r="E106" s="93"/>
      <c r="F106" s="93"/>
      <c r="G106" s="95"/>
      <c r="H106" s="79"/>
      <c r="I106" s="79"/>
      <c r="J106" s="93"/>
    </row>
    <row r="107" spans="2:10" ht="14.25" x14ac:dyDescent="0.45">
      <c r="B107" s="31" t="s">
        <v>369</v>
      </c>
      <c r="C107" s="93"/>
      <c r="D107" s="93"/>
      <c r="E107" s="93"/>
      <c r="F107" s="93"/>
      <c r="G107" s="95"/>
      <c r="H107" s="79"/>
      <c r="I107" s="79"/>
      <c r="J107" s="93"/>
    </row>
    <row r="108" spans="2:10" ht="14.25" x14ac:dyDescent="0.45">
      <c r="B108" s="31" t="s">
        <v>194</v>
      </c>
      <c r="C108" s="93"/>
      <c r="D108" s="93"/>
      <c r="E108" s="93"/>
      <c r="F108" s="93"/>
      <c r="G108" s="95"/>
      <c r="H108" s="79"/>
      <c r="I108" s="79"/>
      <c r="J108" s="93"/>
    </row>
    <row r="109" spans="2:10" x14ac:dyDescent="0.25">
      <c r="B109" s="31" t="s">
        <v>435</v>
      </c>
      <c r="C109" s="93"/>
      <c r="D109" s="93"/>
      <c r="E109" s="93"/>
      <c r="F109" s="93"/>
      <c r="G109" s="95"/>
      <c r="H109" s="79"/>
      <c r="I109" s="79"/>
      <c r="J109" s="93"/>
    </row>
    <row r="110" spans="2:10" x14ac:dyDescent="0.25">
      <c r="B110" s="31" t="s">
        <v>436</v>
      </c>
      <c r="C110" s="93"/>
      <c r="D110" s="93"/>
      <c r="E110" s="93"/>
      <c r="F110" s="93"/>
      <c r="G110" s="95"/>
      <c r="H110" s="79"/>
      <c r="I110" s="79"/>
      <c r="J110" s="93"/>
    </row>
    <row r="111" spans="2:10" x14ac:dyDescent="0.25">
      <c r="B111" s="31" t="s">
        <v>195</v>
      </c>
      <c r="C111" s="93"/>
      <c r="D111" s="93"/>
      <c r="E111" s="93"/>
      <c r="F111" s="93"/>
      <c r="G111" s="95"/>
      <c r="H111" s="79"/>
      <c r="I111" s="79"/>
      <c r="J111" s="93"/>
    </row>
    <row r="112" spans="2:10" x14ac:dyDescent="0.25">
      <c r="B112" s="31" t="s">
        <v>708</v>
      </c>
      <c r="C112" s="93"/>
      <c r="D112" s="93"/>
      <c r="E112" s="93"/>
      <c r="F112" s="93"/>
      <c r="G112" s="95"/>
      <c r="H112" s="79"/>
      <c r="I112" s="79"/>
      <c r="J112" s="93"/>
    </row>
    <row r="113" spans="2:10" ht="14.25" x14ac:dyDescent="0.45">
      <c r="B113" s="31" t="s">
        <v>121</v>
      </c>
      <c r="C113" s="93"/>
      <c r="D113" s="93"/>
      <c r="E113" s="93"/>
      <c r="F113" s="93"/>
      <c r="G113" s="95"/>
      <c r="H113" s="79"/>
      <c r="I113" s="79"/>
      <c r="J113" s="93"/>
    </row>
    <row r="114" spans="2:10" x14ac:dyDescent="0.25">
      <c r="B114" s="31" t="s">
        <v>437</v>
      </c>
      <c r="C114" s="93"/>
      <c r="D114" s="93"/>
      <c r="E114" s="93"/>
      <c r="F114" s="93"/>
      <c r="G114" s="95"/>
      <c r="H114" s="79"/>
      <c r="I114" s="79"/>
      <c r="J114" s="93"/>
    </row>
    <row r="115" spans="2:10" ht="14.25" x14ac:dyDescent="0.45">
      <c r="B115" s="31" t="s">
        <v>370</v>
      </c>
      <c r="C115" s="93"/>
      <c r="D115" s="93"/>
      <c r="E115" s="93"/>
      <c r="F115" s="93"/>
      <c r="G115" s="95"/>
      <c r="H115" s="79"/>
      <c r="I115" s="79"/>
      <c r="J115" s="93"/>
    </row>
    <row r="116" spans="2:10" ht="14.25" x14ac:dyDescent="0.45">
      <c r="B116" s="31" t="s">
        <v>196</v>
      </c>
      <c r="C116" s="93"/>
      <c r="D116" s="93"/>
      <c r="E116" s="93"/>
      <c r="F116" s="93"/>
      <c r="G116" s="95"/>
      <c r="H116" s="79"/>
      <c r="I116" s="79"/>
      <c r="J116" s="93"/>
    </row>
    <row r="117" spans="2:10" ht="14.25" x14ac:dyDescent="0.45">
      <c r="B117" s="31" t="s">
        <v>371</v>
      </c>
      <c r="C117" s="97"/>
      <c r="D117" s="97"/>
      <c r="E117" s="97"/>
      <c r="F117" s="97"/>
      <c r="G117" s="98"/>
      <c r="H117" s="79"/>
      <c r="I117" s="79"/>
      <c r="J117" s="97"/>
    </row>
    <row r="118" spans="2:10" ht="14.25" x14ac:dyDescent="0.45">
      <c r="B118" s="31" t="s">
        <v>197</v>
      </c>
      <c r="C118" s="93"/>
      <c r="D118" s="93"/>
      <c r="E118" s="93"/>
      <c r="F118" s="93"/>
      <c r="G118" s="95"/>
      <c r="H118" s="79"/>
      <c r="I118" s="79"/>
      <c r="J118" s="93"/>
    </row>
    <row r="119" spans="2:10" ht="14.25" x14ac:dyDescent="0.45">
      <c r="B119" s="31" t="s">
        <v>198</v>
      </c>
      <c r="C119" s="93"/>
      <c r="D119" s="93"/>
      <c r="E119" s="93"/>
      <c r="F119" s="93"/>
      <c r="G119" s="95"/>
      <c r="H119" s="79"/>
      <c r="I119" s="79"/>
      <c r="J119" s="93"/>
    </row>
    <row r="120" spans="2:10" ht="14.25" x14ac:dyDescent="0.45">
      <c r="B120" s="31" t="s">
        <v>372</v>
      </c>
      <c r="C120" s="93"/>
      <c r="D120" s="93"/>
      <c r="E120" s="93"/>
      <c r="F120" s="93"/>
      <c r="G120" s="95"/>
      <c r="H120" s="79"/>
      <c r="I120" s="79"/>
      <c r="J120" s="93"/>
    </row>
    <row r="121" spans="2:10" x14ac:dyDescent="0.25">
      <c r="B121" s="31" t="s">
        <v>373</v>
      </c>
      <c r="C121" s="93"/>
      <c r="D121" s="93"/>
      <c r="E121" s="93"/>
      <c r="F121" s="93"/>
      <c r="G121" s="95"/>
      <c r="H121" s="79"/>
      <c r="I121" s="79"/>
      <c r="J121" s="93"/>
    </row>
    <row r="122" spans="2:10" x14ac:dyDescent="0.25">
      <c r="B122" s="31" t="s">
        <v>438</v>
      </c>
      <c r="C122" s="93"/>
      <c r="D122" s="93"/>
      <c r="E122" s="93"/>
      <c r="F122" s="93"/>
      <c r="G122" s="95"/>
      <c r="H122" s="79"/>
      <c r="I122" s="79"/>
      <c r="J122" s="93"/>
    </row>
    <row r="123" spans="2:10" ht="14.25" x14ac:dyDescent="0.45">
      <c r="B123" s="31" t="s">
        <v>709</v>
      </c>
      <c r="C123" s="93"/>
      <c r="D123" s="93"/>
      <c r="E123" s="93"/>
      <c r="F123" s="93"/>
      <c r="G123" s="95"/>
      <c r="H123" s="79"/>
      <c r="I123" s="79"/>
      <c r="J123" s="93"/>
    </row>
    <row r="124" spans="2:10" x14ac:dyDescent="0.25">
      <c r="B124" s="31" t="s">
        <v>199</v>
      </c>
      <c r="C124" s="93"/>
      <c r="D124" s="93"/>
      <c r="E124" s="93"/>
      <c r="F124" s="93"/>
      <c r="G124" s="95"/>
      <c r="H124" s="79"/>
      <c r="I124" s="79"/>
      <c r="J124" s="93"/>
    </row>
    <row r="125" spans="2:10" ht="14.25" x14ac:dyDescent="0.45">
      <c r="B125" s="31" t="s">
        <v>200</v>
      </c>
      <c r="C125" s="93"/>
      <c r="D125" s="93"/>
      <c r="E125" s="93"/>
      <c r="F125" s="93"/>
      <c r="G125" s="95"/>
      <c r="H125" s="79"/>
      <c r="I125" s="79"/>
      <c r="J125" s="93"/>
    </row>
    <row r="126" spans="2:10" ht="14.25" x14ac:dyDescent="0.45">
      <c r="B126" s="31" t="s">
        <v>201</v>
      </c>
      <c r="C126" s="93"/>
      <c r="D126" s="93"/>
      <c r="E126" s="93"/>
      <c r="F126" s="93"/>
      <c r="G126" s="95"/>
      <c r="H126" s="79"/>
      <c r="I126" s="79"/>
      <c r="J126" s="93"/>
    </row>
    <row r="127" spans="2:10" ht="14.25" x14ac:dyDescent="0.45">
      <c r="B127" s="31" t="s">
        <v>122</v>
      </c>
      <c r="C127" s="93"/>
      <c r="D127" s="93"/>
      <c r="E127" s="93"/>
      <c r="F127" s="93"/>
      <c r="G127" s="95"/>
      <c r="H127" s="79"/>
      <c r="I127" s="79"/>
      <c r="J127" s="93"/>
    </row>
    <row r="128" spans="2:10" ht="14.25" x14ac:dyDescent="0.45">
      <c r="B128" s="31" t="s">
        <v>202</v>
      </c>
      <c r="C128" s="93"/>
      <c r="D128" s="93"/>
      <c r="E128" s="93"/>
      <c r="F128" s="93"/>
      <c r="G128" s="95"/>
      <c r="H128" s="79"/>
      <c r="I128" s="79"/>
      <c r="J128" s="93"/>
    </row>
    <row r="129" spans="2:10" ht="14.25" x14ac:dyDescent="0.45">
      <c r="B129" s="31" t="s">
        <v>203</v>
      </c>
      <c r="C129" s="93"/>
      <c r="D129" s="93"/>
      <c r="E129" s="93"/>
      <c r="F129" s="93"/>
      <c r="G129" s="95"/>
      <c r="H129" s="79"/>
      <c r="I129" s="79"/>
      <c r="J129" s="93"/>
    </row>
    <row r="130" spans="2:10" ht="14.25" x14ac:dyDescent="0.45">
      <c r="B130" s="31" t="s">
        <v>204</v>
      </c>
      <c r="C130" s="97"/>
      <c r="D130" s="97"/>
      <c r="E130" s="97"/>
      <c r="F130" s="97"/>
      <c r="G130" s="98"/>
      <c r="H130" s="79"/>
      <c r="I130" s="79"/>
      <c r="J130" s="97"/>
    </row>
    <row r="131" spans="2:10" ht="14.25" x14ac:dyDescent="0.45">
      <c r="B131" s="31" t="s">
        <v>205</v>
      </c>
      <c r="C131" s="97"/>
      <c r="D131" s="97"/>
      <c r="E131" s="97"/>
      <c r="F131" s="97"/>
      <c r="G131" s="98"/>
      <c r="H131" s="79"/>
      <c r="I131" s="79"/>
      <c r="J131" s="97"/>
    </row>
    <row r="132" spans="2:10" ht="14.25" x14ac:dyDescent="0.45">
      <c r="B132" s="31" t="s">
        <v>374</v>
      </c>
      <c r="C132" s="93"/>
      <c r="D132" s="93"/>
      <c r="E132" s="93"/>
      <c r="F132" s="93"/>
      <c r="G132" s="95"/>
      <c r="H132" s="79"/>
      <c r="I132" s="79"/>
      <c r="J132" s="93"/>
    </row>
    <row r="133" spans="2:10" ht="14.25" x14ac:dyDescent="0.45">
      <c r="B133" s="31" t="s">
        <v>439</v>
      </c>
      <c r="C133" s="93"/>
      <c r="D133" s="93"/>
      <c r="E133" s="93"/>
      <c r="F133" s="93"/>
      <c r="G133" s="95"/>
      <c r="H133" s="79"/>
      <c r="I133" s="79"/>
      <c r="J133" s="93"/>
    </row>
    <row r="134" spans="2:10" x14ac:dyDescent="0.25">
      <c r="B134" s="31" t="s">
        <v>440</v>
      </c>
      <c r="C134" s="93"/>
      <c r="D134" s="93"/>
      <c r="E134" s="93"/>
      <c r="F134" s="93"/>
      <c r="G134" s="95"/>
      <c r="H134" s="79"/>
      <c r="I134" s="79"/>
      <c r="J134" s="93"/>
    </row>
    <row r="135" spans="2:10" ht="14.25" x14ac:dyDescent="0.45">
      <c r="B135" s="31" t="s">
        <v>441</v>
      </c>
      <c r="C135" s="93"/>
      <c r="D135" s="93"/>
      <c r="E135" s="93"/>
      <c r="F135" s="93"/>
      <c r="G135" s="95"/>
      <c r="H135" s="79"/>
      <c r="I135" s="79"/>
      <c r="J135" s="93"/>
    </row>
    <row r="136" spans="2:10" ht="14.25" x14ac:dyDescent="0.45">
      <c r="B136" s="31" t="s">
        <v>206</v>
      </c>
      <c r="C136" s="93"/>
      <c r="D136" s="93"/>
      <c r="E136" s="93"/>
      <c r="F136" s="93"/>
      <c r="G136" s="95"/>
      <c r="H136" s="79"/>
      <c r="I136" s="79"/>
      <c r="J136" s="93"/>
    </row>
    <row r="137" spans="2:10" ht="14.25" x14ac:dyDescent="0.45">
      <c r="B137" s="31" t="s">
        <v>207</v>
      </c>
      <c r="C137" s="93"/>
      <c r="D137" s="93"/>
      <c r="E137" s="93"/>
      <c r="F137" s="93"/>
      <c r="G137" s="95"/>
      <c r="H137" s="79"/>
      <c r="I137" s="79"/>
      <c r="J137" s="93"/>
    </row>
    <row r="138" spans="2:10" ht="14.25" x14ac:dyDescent="0.45">
      <c r="B138" s="31" t="s">
        <v>375</v>
      </c>
      <c r="C138" s="97"/>
      <c r="D138" s="97"/>
      <c r="E138" s="97"/>
      <c r="F138" s="97"/>
      <c r="G138" s="98"/>
      <c r="H138" s="79"/>
      <c r="I138" s="79"/>
      <c r="J138" s="97"/>
    </row>
    <row r="139" spans="2:10" ht="14.25" x14ac:dyDescent="0.45">
      <c r="B139" s="31" t="s">
        <v>376</v>
      </c>
      <c r="C139" s="93"/>
      <c r="D139" s="93"/>
      <c r="E139" s="93"/>
      <c r="F139" s="93"/>
      <c r="G139" s="95"/>
      <c r="H139" s="79"/>
      <c r="I139" s="79"/>
      <c r="J139" s="93"/>
    </row>
    <row r="140" spans="2:10" ht="14.25" x14ac:dyDescent="0.45">
      <c r="B140" s="31" t="s">
        <v>208</v>
      </c>
      <c r="C140" s="93"/>
      <c r="D140" s="93"/>
      <c r="E140" s="93"/>
      <c r="F140" s="93"/>
      <c r="G140" s="95"/>
      <c r="H140" s="79"/>
      <c r="I140" s="79"/>
      <c r="J140" s="93"/>
    </row>
    <row r="141" spans="2:10" x14ac:dyDescent="0.25">
      <c r="B141" s="31" t="s">
        <v>377</v>
      </c>
      <c r="C141" s="93"/>
      <c r="D141" s="93"/>
      <c r="E141" s="93"/>
      <c r="F141" s="93"/>
      <c r="G141" s="95"/>
      <c r="H141" s="79"/>
      <c r="I141" s="79"/>
      <c r="J141" s="93"/>
    </row>
    <row r="142" spans="2:10" ht="14.25" x14ac:dyDescent="0.45">
      <c r="B142" s="31" t="s">
        <v>378</v>
      </c>
      <c r="C142" s="85"/>
      <c r="D142" s="82"/>
      <c r="E142" s="82"/>
      <c r="F142" s="82"/>
      <c r="G142" s="82"/>
      <c r="H142" s="79"/>
      <c r="I142" s="79"/>
      <c r="J142" s="101"/>
    </row>
    <row r="143" spans="2:10" x14ac:dyDescent="0.25">
      <c r="B143" s="31" t="s">
        <v>443</v>
      </c>
      <c r="C143" s="85"/>
      <c r="D143" s="82"/>
      <c r="E143" s="82"/>
      <c r="F143" s="82"/>
      <c r="G143" s="82"/>
      <c r="H143" s="82"/>
      <c r="I143" s="82"/>
      <c r="J143" s="82"/>
    </row>
    <row r="144" spans="2:10" ht="14.25" x14ac:dyDescent="0.45">
      <c r="B144" s="31" t="s">
        <v>209</v>
      </c>
      <c r="C144" s="82"/>
      <c r="D144" s="82"/>
      <c r="E144" s="82"/>
      <c r="F144" s="82"/>
      <c r="G144" s="82"/>
      <c r="H144" s="82"/>
      <c r="I144" s="82"/>
      <c r="J144" s="82"/>
    </row>
    <row r="145" spans="2:15" ht="14.25" x14ac:dyDescent="0.45">
      <c r="B145" s="31" t="s">
        <v>624</v>
      </c>
      <c r="C145" s="82"/>
      <c r="D145" s="82"/>
      <c r="E145" s="82"/>
      <c r="F145" s="82"/>
      <c r="G145" s="82"/>
      <c r="H145" s="82"/>
      <c r="I145" s="82"/>
      <c r="J145" s="82"/>
    </row>
    <row r="146" spans="2:15" ht="14.25" x14ac:dyDescent="0.45">
      <c r="B146" s="31" t="s">
        <v>210</v>
      </c>
      <c r="C146" s="82"/>
      <c r="D146" s="82"/>
      <c r="E146" s="82"/>
      <c r="F146" s="82"/>
      <c r="G146" s="82"/>
      <c r="H146" s="82"/>
      <c r="I146" s="82"/>
      <c r="J146" s="82"/>
    </row>
    <row r="147" spans="2:15" ht="14.25" x14ac:dyDescent="0.45">
      <c r="B147" s="31" t="s">
        <v>211</v>
      </c>
      <c r="C147" s="82"/>
      <c r="D147" s="82"/>
      <c r="E147" s="82"/>
      <c r="F147" s="82"/>
      <c r="G147" s="82"/>
      <c r="H147" s="82"/>
      <c r="I147" s="82"/>
      <c r="J147" s="82"/>
      <c r="K147" s="23"/>
      <c r="L147" s="23"/>
      <c r="M147" s="23"/>
      <c r="N147" s="23"/>
      <c r="O147" s="23"/>
    </row>
    <row r="148" spans="2:15" x14ac:dyDescent="0.25">
      <c r="B148" s="31" t="s">
        <v>444</v>
      </c>
      <c r="C148" s="82"/>
      <c r="D148" s="82"/>
      <c r="E148" s="82"/>
      <c r="F148" s="82"/>
      <c r="G148" s="82"/>
      <c r="H148" s="82"/>
      <c r="I148" s="82"/>
      <c r="J148" s="82"/>
      <c r="K148" s="23"/>
      <c r="L148" s="23"/>
      <c r="M148" s="23"/>
      <c r="N148" s="23"/>
      <c r="O148" s="23"/>
    </row>
    <row r="149" spans="2:15" ht="14.25" x14ac:dyDescent="0.45">
      <c r="B149" s="31" t="s">
        <v>589</v>
      </c>
      <c r="C149" s="82"/>
      <c r="D149" s="82"/>
      <c r="E149" s="82"/>
      <c r="F149" s="82"/>
      <c r="G149" s="82"/>
      <c r="H149" s="82"/>
      <c r="I149" s="82"/>
      <c r="J149" s="82"/>
      <c r="K149" s="23"/>
      <c r="L149" s="23"/>
      <c r="M149" s="23"/>
      <c r="N149" s="23"/>
      <c r="O149" s="23"/>
    </row>
    <row r="150" spans="2:15" ht="14.25" x14ac:dyDescent="0.45">
      <c r="B150" s="31" t="s">
        <v>379</v>
      </c>
      <c r="C150" s="82"/>
      <c r="D150" s="82"/>
      <c r="E150" s="82"/>
      <c r="F150" s="82"/>
      <c r="G150" s="82"/>
      <c r="H150" s="82"/>
      <c r="I150" s="82"/>
      <c r="J150" s="82"/>
      <c r="K150" s="23"/>
      <c r="L150" s="23"/>
      <c r="M150" s="23"/>
      <c r="N150" s="23"/>
      <c r="O150" s="23"/>
    </row>
    <row r="151" spans="2:15" x14ac:dyDescent="0.25">
      <c r="B151" s="31" t="s">
        <v>746</v>
      </c>
      <c r="C151" s="82"/>
      <c r="D151" s="82"/>
      <c r="E151" s="82"/>
      <c r="F151" s="82"/>
      <c r="G151" s="82"/>
      <c r="H151" s="82"/>
      <c r="I151" s="82"/>
      <c r="J151" s="82"/>
      <c r="K151" s="23"/>
      <c r="L151" s="23"/>
      <c r="M151" s="23"/>
      <c r="N151" s="23"/>
      <c r="O151" s="23"/>
    </row>
    <row r="152" spans="2:15" ht="14.25" x14ac:dyDescent="0.45">
      <c r="B152" s="31" t="s">
        <v>446</v>
      </c>
      <c r="C152" s="82"/>
      <c r="D152" s="82"/>
      <c r="E152" s="82"/>
      <c r="F152" s="82"/>
      <c r="G152" s="82"/>
      <c r="H152" s="82"/>
      <c r="I152" s="82"/>
      <c r="J152" s="82"/>
      <c r="K152" s="23"/>
      <c r="L152" s="23"/>
      <c r="M152" s="23"/>
      <c r="N152" s="23"/>
      <c r="O152" s="23"/>
    </row>
    <row r="153" spans="2:15" ht="14.25" x14ac:dyDescent="0.45">
      <c r="B153" s="31" t="s">
        <v>123</v>
      </c>
      <c r="C153" s="82"/>
      <c r="D153" s="82"/>
      <c r="E153" s="82"/>
      <c r="F153" s="82"/>
      <c r="G153" s="82"/>
      <c r="H153" s="82"/>
      <c r="I153" s="82"/>
      <c r="J153" s="82"/>
      <c r="K153" s="19"/>
    </row>
    <row r="154" spans="2:15" ht="14.25" x14ac:dyDescent="0.45">
      <c r="B154" s="31" t="s">
        <v>447</v>
      </c>
      <c r="C154" s="82"/>
      <c r="D154" s="82"/>
      <c r="E154" s="82"/>
      <c r="F154" s="82"/>
      <c r="G154" s="82"/>
      <c r="H154" s="82"/>
      <c r="I154" s="82"/>
      <c r="J154" s="82"/>
      <c r="K154" s="19"/>
    </row>
    <row r="155" spans="2:15" x14ac:dyDescent="0.25">
      <c r="B155" s="31" t="s">
        <v>448</v>
      </c>
      <c r="C155" s="82"/>
      <c r="D155" s="82"/>
      <c r="E155" s="82"/>
      <c r="F155" s="82"/>
      <c r="G155" s="82"/>
      <c r="H155" s="82"/>
      <c r="I155" s="82"/>
      <c r="J155" s="82"/>
      <c r="K155" s="19"/>
    </row>
    <row r="156" spans="2:15" ht="14.25" x14ac:dyDescent="0.45">
      <c r="B156" s="31" t="s">
        <v>380</v>
      </c>
      <c r="C156" s="82"/>
      <c r="D156" s="82"/>
      <c r="E156" s="82"/>
      <c r="F156" s="82"/>
      <c r="G156" s="82"/>
      <c r="H156" s="82"/>
      <c r="I156" s="82"/>
      <c r="J156" s="82"/>
      <c r="K156" s="19"/>
    </row>
    <row r="157" spans="2:15" ht="14.25" x14ac:dyDescent="0.45">
      <c r="B157" s="31" t="s">
        <v>381</v>
      </c>
      <c r="C157" s="82"/>
      <c r="D157" s="82"/>
      <c r="E157" s="82"/>
      <c r="F157" s="82"/>
      <c r="G157" s="82"/>
      <c r="H157" s="82"/>
      <c r="I157" s="82"/>
      <c r="J157" s="82"/>
      <c r="K157" s="19"/>
    </row>
    <row r="158" spans="2:15" x14ac:dyDescent="0.25">
      <c r="B158" s="31" t="s">
        <v>212</v>
      </c>
      <c r="C158" s="82"/>
      <c r="D158" s="82"/>
      <c r="E158" s="82"/>
      <c r="F158" s="82"/>
      <c r="G158" s="82"/>
      <c r="H158" s="82"/>
      <c r="I158" s="82"/>
      <c r="J158" s="82"/>
      <c r="K158" s="21"/>
    </row>
    <row r="159" spans="2:15" x14ac:dyDescent="0.25">
      <c r="B159" s="31" t="s">
        <v>213</v>
      </c>
      <c r="C159" s="82"/>
      <c r="D159" s="82"/>
      <c r="E159" s="82"/>
      <c r="F159" s="82"/>
      <c r="G159" s="82"/>
      <c r="H159" s="82"/>
      <c r="I159" s="82"/>
      <c r="J159" s="82"/>
      <c r="K159" s="21"/>
    </row>
    <row r="160" spans="2:15" x14ac:dyDescent="0.25">
      <c r="B160" s="31" t="s">
        <v>214</v>
      </c>
      <c r="C160" s="82"/>
      <c r="D160" s="82"/>
      <c r="E160" s="82"/>
      <c r="F160" s="82"/>
      <c r="G160" s="82"/>
      <c r="H160" s="82"/>
      <c r="I160" s="82"/>
      <c r="J160" s="82"/>
    </row>
    <row r="161" spans="2:11" ht="14.25" x14ac:dyDescent="0.45">
      <c r="B161" s="31" t="s">
        <v>382</v>
      </c>
      <c r="C161" s="82"/>
      <c r="D161" s="82"/>
      <c r="E161" s="82"/>
      <c r="F161" s="82"/>
      <c r="G161" s="82"/>
      <c r="H161" s="82"/>
      <c r="I161" s="82"/>
      <c r="J161" s="82"/>
    </row>
    <row r="162" spans="2:11" ht="14.25" x14ac:dyDescent="0.45">
      <c r="B162" s="31" t="s">
        <v>215</v>
      </c>
      <c r="C162" s="82"/>
      <c r="D162" s="82"/>
      <c r="E162" s="82"/>
      <c r="F162" s="82"/>
      <c r="G162" s="82"/>
      <c r="H162" s="82"/>
      <c r="I162" s="82"/>
      <c r="J162" s="82"/>
    </row>
    <row r="163" spans="2:11" ht="14.25" x14ac:dyDescent="0.45">
      <c r="B163" s="31" t="s">
        <v>216</v>
      </c>
      <c r="C163" s="82"/>
      <c r="D163" s="82"/>
      <c r="E163" s="82"/>
      <c r="F163" s="82"/>
      <c r="G163" s="82"/>
      <c r="H163" s="82"/>
      <c r="I163" s="82"/>
      <c r="J163" s="82"/>
      <c r="K163" s="23"/>
    </row>
    <row r="164" spans="2:11" ht="14.25" x14ac:dyDescent="0.45">
      <c r="B164" s="31" t="s">
        <v>217</v>
      </c>
      <c r="C164" s="82"/>
      <c r="D164" s="82"/>
      <c r="E164" s="82"/>
      <c r="F164" s="82"/>
      <c r="G164" s="82"/>
      <c r="H164" s="82"/>
      <c r="I164" s="82"/>
      <c r="J164" s="82"/>
      <c r="K164" s="23"/>
    </row>
    <row r="165" spans="2:11" ht="14.25" x14ac:dyDescent="0.45">
      <c r="B165" s="31" t="s">
        <v>218</v>
      </c>
      <c r="C165" s="82"/>
      <c r="D165" s="82"/>
      <c r="E165" s="82"/>
      <c r="F165" s="82"/>
      <c r="G165" s="82"/>
      <c r="H165" s="82"/>
      <c r="I165" s="82"/>
      <c r="J165" s="82"/>
    </row>
    <row r="166" spans="2:11" x14ac:dyDescent="0.25">
      <c r="B166" s="31" t="s">
        <v>124</v>
      </c>
      <c r="C166" s="82"/>
      <c r="D166" s="82"/>
      <c r="E166" s="82"/>
      <c r="F166" s="82"/>
      <c r="G166" s="82"/>
      <c r="H166" s="82"/>
      <c r="I166" s="82"/>
      <c r="J166" s="82"/>
    </row>
    <row r="167" spans="2:11" ht="14.25" x14ac:dyDescent="0.45">
      <c r="B167" s="31" t="s">
        <v>219</v>
      </c>
      <c r="C167" s="82"/>
      <c r="D167" s="82"/>
      <c r="E167" s="82"/>
      <c r="F167" s="82"/>
      <c r="G167" s="82"/>
      <c r="H167" s="82"/>
      <c r="I167" s="82"/>
      <c r="J167" s="82"/>
    </row>
    <row r="168" spans="2:11" ht="14.25" x14ac:dyDescent="0.45">
      <c r="B168" s="31" t="s">
        <v>220</v>
      </c>
      <c r="C168" s="82"/>
      <c r="D168" s="82"/>
      <c r="E168" s="82"/>
      <c r="F168" s="82"/>
      <c r="G168" s="82"/>
      <c r="H168" s="82"/>
      <c r="I168" s="82"/>
      <c r="J168" s="82"/>
    </row>
    <row r="169" spans="2:11" ht="14.25" x14ac:dyDescent="0.45">
      <c r="B169" s="31" t="s">
        <v>221</v>
      </c>
      <c r="C169" s="82"/>
      <c r="D169" s="82"/>
      <c r="E169" s="82"/>
      <c r="F169" s="82"/>
      <c r="G169" s="82"/>
      <c r="H169" s="82"/>
      <c r="I169" s="82"/>
      <c r="J169" s="82"/>
    </row>
    <row r="170" spans="2:11" ht="14.25" x14ac:dyDescent="0.45">
      <c r="B170" s="31" t="s">
        <v>590</v>
      </c>
      <c r="C170" s="82"/>
      <c r="D170" s="82"/>
      <c r="E170" s="82"/>
      <c r="F170" s="82"/>
      <c r="G170" s="82"/>
      <c r="H170" s="82"/>
      <c r="I170" s="82"/>
      <c r="J170" s="82"/>
    </row>
    <row r="171" spans="2:11" ht="14.25" x14ac:dyDescent="0.45">
      <c r="B171" s="31" t="s">
        <v>222</v>
      </c>
      <c r="C171" s="82"/>
      <c r="D171" s="82"/>
      <c r="E171" s="82"/>
      <c r="F171" s="82"/>
      <c r="G171" s="82"/>
      <c r="H171" s="82"/>
      <c r="I171" s="82"/>
      <c r="J171" s="82"/>
    </row>
    <row r="172" spans="2:11" ht="14.25" x14ac:dyDescent="0.45">
      <c r="B172" s="31" t="s">
        <v>223</v>
      </c>
      <c r="C172" s="82"/>
      <c r="D172" s="82"/>
      <c r="E172" s="82"/>
      <c r="F172" s="82"/>
      <c r="G172" s="82"/>
      <c r="H172" s="82"/>
      <c r="I172" s="82"/>
      <c r="J172" s="82"/>
    </row>
    <row r="173" spans="2:11" ht="14.25" x14ac:dyDescent="0.45">
      <c r="B173" s="31" t="s">
        <v>224</v>
      </c>
      <c r="C173" s="82"/>
      <c r="D173" s="82"/>
      <c r="E173" s="82"/>
      <c r="F173" s="82"/>
      <c r="G173" s="82"/>
      <c r="H173" s="82"/>
      <c r="I173" s="82"/>
      <c r="J173" s="82"/>
    </row>
    <row r="174" spans="2:11" ht="14.25" x14ac:dyDescent="0.45">
      <c r="B174" s="31" t="s">
        <v>225</v>
      </c>
      <c r="C174" s="82"/>
      <c r="D174" s="82"/>
      <c r="E174" s="82"/>
      <c r="F174" s="82"/>
      <c r="G174" s="82"/>
      <c r="H174" s="82"/>
      <c r="I174" s="82"/>
      <c r="J174" s="82"/>
    </row>
    <row r="175" spans="2:11" ht="14.25" x14ac:dyDescent="0.45">
      <c r="B175" s="31" t="s">
        <v>226</v>
      </c>
      <c r="C175" s="82"/>
      <c r="D175" s="82"/>
      <c r="E175" s="82"/>
      <c r="F175" s="82"/>
      <c r="G175" s="82"/>
      <c r="H175" s="82"/>
      <c r="I175" s="82"/>
      <c r="J175" s="82"/>
    </row>
    <row r="176" spans="2:11" ht="14.25" x14ac:dyDescent="0.45">
      <c r="B176" s="31" t="s">
        <v>383</v>
      </c>
      <c r="C176" s="82"/>
      <c r="D176" s="82"/>
      <c r="E176" s="82"/>
      <c r="F176" s="82"/>
      <c r="G176" s="82"/>
      <c r="H176" s="82"/>
      <c r="I176" s="82"/>
      <c r="J176" s="82"/>
    </row>
    <row r="177" spans="2:10" ht="14.25" x14ac:dyDescent="0.45">
      <c r="B177" s="31" t="s">
        <v>227</v>
      </c>
      <c r="C177" s="82"/>
      <c r="D177" s="82"/>
      <c r="E177" s="82"/>
      <c r="F177" s="82"/>
      <c r="G177" s="82"/>
      <c r="H177" s="82"/>
      <c r="I177" s="82"/>
      <c r="J177" s="82"/>
    </row>
    <row r="178" spans="2:10" ht="14.25" x14ac:dyDescent="0.45">
      <c r="B178" s="31" t="s">
        <v>384</v>
      </c>
      <c r="C178" s="82"/>
      <c r="D178" s="82"/>
      <c r="E178" s="82"/>
      <c r="F178" s="82"/>
      <c r="G178" s="82"/>
      <c r="H178" s="82"/>
      <c r="I178" s="82"/>
      <c r="J178" s="82"/>
    </row>
    <row r="179" spans="2:10" x14ac:dyDescent="0.25">
      <c r="B179" s="31" t="s">
        <v>710</v>
      </c>
      <c r="C179" s="82"/>
      <c r="D179" s="82"/>
      <c r="E179" s="82"/>
      <c r="F179" s="82"/>
      <c r="G179" s="82"/>
      <c r="H179" s="82"/>
      <c r="I179" s="82"/>
      <c r="J179" s="82"/>
    </row>
    <row r="180" spans="2:10" x14ac:dyDescent="0.25">
      <c r="B180" s="31" t="s">
        <v>228</v>
      </c>
      <c r="C180" s="82"/>
      <c r="D180" s="82"/>
      <c r="E180" s="82"/>
      <c r="F180" s="82"/>
      <c r="G180" s="82"/>
      <c r="H180" s="82"/>
      <c r="I180" s="82"/>
      <c r="J180" s="82"/>
    </row>
    <row r="181" spans="2:10" ht="14.25" x14ac:dyDescent="0.45">
      <c r="B181" s="31" t="s">
        <v>229</v>
      </c>
      <c r="C181" s="82"/>
      <c r="D181" s="82"/>
      <c r="E181" s="82"/>
      <c r="F181" s="82"/>
      <c r="G181" s="82"/>
      <c r="H181" s="82"/>
      <c r="I181" s="82"/>
      <c r="J181" s="82"/>
    </row>
    <row r="182" spans="2:10" ht="14.25" x14ac:dyDescent="0.45">
      <c r="B182" s="31" t="s">
        <v>385</v>
      </c>
      <c r="C182" s="82"/>
      <c r="D182" s="82"/>
      <c r="E182" s="82"/>
      <c r="F182" s="82"/>
      <c r="G182" s="82"/>
      <c r="H182" s="82"/>
      <c r="I182" s="82"/>
      <c r="J182" s="82"/>
    </row>
    <row r="183" spans="2:10" ht="14.25" x14ac:dyDescent="0.45">
      <c r="B183" s="31" t="s">
        <v>230</v>
      </c>
      <c r="C183" s="82"/>
      <c r="D183" s="82"/>
      <c r="E183" s="82"/>
      <c r="F183" s="82"/>
      <c r="G183" s="82"/>
      <c r="H183" s="82"/>
      <c r="I183" s="82"/>
      <c r="J183" s="82"/>
    </row>
    <row r="184" spans="2:10" ht="14.25" x14ac:dyDescent="0.45">
      <c r="B184" s="31" t="s">
        <v>449</v>
      </c>
      <c r="C184" s="82"/>
      <c r="D184" s="82"/>
      <c r="E184" s="82"/>
      <c r="F184" s="82"/>
      <c r="G184" s="82"/>
      <c r="H184" s="82"/>
      <c r="I184" s="82"/>
      <c r="J184" s="82"/>
    </row>
    <row r="185" spans="2:10" ht="14.25" x14ac:dyDescent="0.45">
      <c r="B185" s="31" t="s">
        <v>386</v>
      </c>
      <c r="C185" s="82"/>
      <c r="D185" s="82"/>
      <c r="E185" s="82"/>
      <c r="F185" s="82"/>
      <c r="G185" s="82"/>
      <c r="H185" s="82"/>
      <c r="I185" s="82"/>
      <c r="J185" s="82"/>
    </row>
    <row r="186" spans="2:10" x14ac:dyDescent="0.25">
      <c r="B186" s="31" t="s">
        <v>450</v>
      </c>
      <c r="C186" s="82"/>
      <c r="D186" s="82"/>
      <c r="E186" s="82"/>
      <c r="F186" s="82"/>
      <c r="G186" s="82"/>
      <c r="H186" s="82"/>
      <c r="I186" s="82"/>
      <c r="J186" s="82"/>
    </row>
    <row r="187" spans="2:10" ht="14.25" x14ac:dyDescent="0.45">
      <c r="B187" s="31" t="s">
        <v>231</v>
      </c>
      <c r="C187" s="82"/>
      <c r="D187" s="82"/>
      <c r="E187" s="82"/>
      <c r="F187" s="82"/>
      <c r="G187" s="82"/>
      <c r="H187" s="82"/>
      <c r="I187" s="82"/>
      <c r="J187" s="82"/>
    </row>
    <row r="188" spans="2:10" ht="14.25" x14ac:dyDescent="0.45">
      <c r="B188" s="31" t="s">
        <v>232</v>
      </c>
      <c r="C188" s="82"/>
      <c r="D188" s="82"/>
      <c r="E188" s="82"/>
      <c r="F188" s="82"/>
      <c r="G188" s="82"/>
      <c r="H188" s="82"/>
      <c r="I188" s="82"/>
      <c r="J188" s="82"/>
    </row>
    <row r="189" spans="2:10" ht="14.25" x14ac:dyDescent="0.45">
      <c r="B189" s="31" t="s">
        <v>233</v>
      </c>
      <c r="C189" s="82"/>
      <c r="D189" s="82"/>
      <c r="E189" s="82"/>
      <c r="F189" s="82"/>
      <c r="G189" s="82"/>
      <c r="H189" s="82"/>
      <c r="I189" s="82"/>
      <c r="J189" s="82"/>
    </row>
    <row r="190" spans="2:10" x14ac:dyDescent="0.25">
      <c r="B190" s="31" t="s">
        <v>711</v>
      </c>
      <c r="C190" s="82"/>
      <c r="D190" s="82"/>
      <c r="E190" s="82"/>
      <c r="F190" s="82"/>
      <c r="G190" s="82"/>
      <c r="H190" s="82"/>
      <c r="I190" s="82"/>
      <c r="J190" s="82"/>
    </row>
    <row r="191" spans="2:10" ht="14.25" x14ac:dyDescent="0.45">
      <c r="B191" s="31" t="s">
        <v>234</v>
      </c>
      <c r="C191" s="82"/>
      <c r="D191" s="82"/>
      <c r="E191" s="82"/>
      <c r="F191" s="82"/>
      <c r="G191" s="82"/>
      <c r="H191" s="82"/>
      <c r="I191" s="82"/>
      <c r="J191" s="82"/>
    </row>
    <row r="192" spans="2:10" ht="14.25" x14ac:dyDescent="0.45">
      <c r="B192" s="31" t="s">
        <v>451</v>
      </c>
      <c r="C192" s="82"/>
      <c r="D192" s="82"/>
      <c r="E192" s="82"/>
      <c r="F192" s="82"/>
      <c r="G192" s="82"/>
      <c r="H192" s="82"/>
      <c r="I192" s="82"/>
      <c r="J192" s="82"/>
    </row>
    <row r="193" spans="2:10" x14ac:dyDescent="0.25">
      <c r="B193" s="31" t="s">
        <v>712</v>
      </c>
      <c r="C193" s="82"/>
      <c r="D193" s="82"/>
      <c r="E193" s="82"/>
      <c r="F193" s="82"/>
      <c r="G193" s="82"/>
      <c r="H193" s="82"/>
      <c r="I193" s="82"/>
      <c r="J193" s="82"/>
    </row>
    <row r="194" spans="2:10" ht="14.25" x14ac:dyDescent="0.45">
      <c r="B194" s="31" t="s">
        <v>235</v>
      </c>
      <c r="C194" s="82"/>
      <c r="D194" s="82"/>
      <c r="E194" s="82"/>
      <c r="F194" s="82"/>
      <c r="G194" s="82"/>
      <c r="H194" s="82"/>
      <c r="I194" s="82"/>
      <c r="J194" s="82"/>
    </row>
    <row r="195" spans="2:10" ht="14.25" x14ac:dyDescent="0.45">
      <c r="B195" s="31" t="s">
        <v>387</v>
      </c>
      <c r="C195" s="82"/>
      <c r="D195" s="82"/>
      <c r="E195" s="82"/>
      <c r="F195" s="82"/>
      <c r="G195" s="82"/>
      <c r="H195" s="82"/>
      <c r="I195" s="82"/>
      <c r="J195" s="82"/>
    </row>
    <row r="196" spans="2:10" ht="14.25" x14ac:dyDescent="0.45">
      <c r="B196" s="31" t="s">
        <v>388</v>
      </c>
      <c r="C196" s="82"/>
      <c r="D196" s="82"/>
      <c r="E196" s="82"/>
      <c r="F196" s="82"/>
      <c r="G196" s="82"/>
      <c r="H196" s="82"/>
      <c r="I196" s="82"/>
      <c r="J196" s="82"/>
    </row>
    <row r="197" spans="2:10" ht="28.5" x14ac:dyDescent="0.45">
      <c r="B197" s="14" t="s">
        <v>389</v>
      </c>
      <c r="C197" s="82"/>
      <c r="D197" s="82"/>
      <c r="E197" s="82"/>
      <c r="F197" s="82"/>
      <c r="G197" s="82"/>
      <c r="H197" s="82"/>
      <c r="I197" s="82"/>
      <c r="J197" s="82"/>
    </row>
    <row r="198" spans="2:10" ht="14.25" x14ac:dyDescent="0.45">
      <c r="B198" s="31" t="s">
        <v>390</v>
      </c>
      <c r="C198" s="82"/>
      <c r="D198" s="82"/>
      <c r="E198" s="82"/>
      <c r="F198" s="82"/>
      <c r="G198" s="82"/>
      <c r="H198" s="82"/>
      <c r="I198" s="82"/>
      <c r="J198" s="82"/>
    </row>
    <row r="199" spans="2:10" x14ac:dyDescent="0.25">
      <c r="B199" s="31" t="s">
        <v>452</v>
      </c>
      <c r="C199" s="82"/>
      <c r="D199" s="82"/>
      <c r="E199" s="82"/>
      <c r="F199" s="82"/>
      <c r="G199" s="82"/>
      <c r="H199" s="82"/>
      <c r="I199" s="82"/>
      <c r="J199" s="82"/>
    </row>
    <row r="200" spans="2:10" ht="28.5" x14ac:dyDescent="0.45">
      <c r="B200" s="14" t="s">
        <v>391</v>
      </c>
      <c r="C200" s="82"/>
      <c r="D200" s="82"/>
      <c r="E200" s="82"/>
      <c r="F200" s="82"/>
      <c r="G200" s="82"/>
      <c r="H200" s="82"/>
      <c r="I200" s="82"/>
      <c r="J200" s="82"/>
    </row>
    <row r="201" spans="2:10" ht="14.25" x14ac:dyDescent="0.45">
      <c r="B201" s="31" t="s">
        <v>236</v>
      </c>
      <c r="C201" s="82"/>
      <c r="D201" s="82"/>
      <c r="E201" s="82"/>
      <c r="F201" s="82"/>
      <c r="G201" s="82"/>
      <c r="H201" s="82"/>
      <c r="I201" s="82"/>
      <c r="J201" s="82"/>
    </row>
    <row r="202" spans="2:10" ht="14.25" x14ac:dyDescent="0.45">
      <c r="B202" s="31" t="s">
        <v>453</v>
      </c>
      <c r="C202" s="82"/>
      <c r="D202" s="82"/>
      <c r="E202" s="82"/>
      <c r="F202" s="82"/>
      <c r="G202" s="82"/>
      <c r="H202" s="82"/>
      <c r="I202" s="82"/>
      <c r="J202" s="82"/>
    </row>
    <row r="203" spans="2:10" ht="45" x14ac:dyDescent="0.25">
      <c r="B203" s="14" t="s">
        <v>392</v>
      </c>
      <c r="C203" s="82"/>
      <c r="D203" s="82"/>
      <c r="E203" s="82"/>
      <c r="F203" s="82"/>
      <c r="G203" s="82"/>
      <c r="H203" s="82"/>
      <c r="I203" s="82"/>
      <c r="J203" s="82"/>
    </row>
    <row r="204" spans="2:10" ht="14.25" x14ac:dyDescent="0.45">
      <c r="B204" s="31" t="s">
        <v>237</v>
      </c>
      <c r="C204" s="82"/>
      <c r="D204" s="82"/>
      <c r="E204" s="82"/>
      <c r="F204" s="82"/>
      <c r="G204" s="82"/>
      <c r="H204" s="82"/>
      <c r="I204" s="82"/>
      <c r="J204" s="82"/>
    </row>
    <row r="205" spans="2:10" ht="14.25" x14ac:dyDescent="0.45">
      <c r="B205" s="81" t="s">
        <v>747</v>
      </c>
      <c r="C205" s="82"/>
      <c r="D205" s="82"/>
      <c r="E205" s="82"/>
      <c r="F205" s="82"/>
      <c r="G205" s="82"/>
      <c r="H205" s="82"/>
      <c r="I205" s="82"/>
      <c r="J205" s="82"/>
    </row>
    <row r="206" spans="2:10" ht="14.25" x14ac:dyDescent="0.45">
      <c r="B206" s="31" t="s">
        <v>125</v>
      </c>
      <c r="C206" s="82"/>
      <c r="D206" s="82"/>
      <c r="E206" s="82"/>
      <c r="F206" s="82"/>
      <c r="G206" s="82"/>
      <c r="H206" s="82"/>
      <c r="I206" s="82"/>
      <c r="J206" s="82"/>
    </row>
    <row r="207" spans="2:10" ht="14.25" x14ac:dyDescent="0.45">
      <c r="B207" s="31" t="s">
        <v>238</v>
      </c>
      <c r="C207" s="82"/>
      <c r="D207" s="82"/>
      <c r="E207" s="82"/>
      <c r="F207" s="82"/>
      <c r="G207" s="82"/>
      <c r="H207" s="82"/>
      <c r="I207" s="82"/>
      <c r="J207" s="82"/>
    </row>
    <row r="208" spans="2:10" ht="14.25" x14ac:dyDescent="0.45">
      <c r="B208" s="31" t="s">
        <v>239</v>
      </c>
      <c r="C208" s="82"/>
      <c r="D208" s="82"/>
      <c r="E208" s="82"/>
      <c r="F208" s="82"/>
      <c r="G208" s="82"/>
      <c r="H208" s="82"/>
      <c r="I208" s="82"/>
      <c r="J208" s="82"/>
    </row>
    <row r="209" spans="2:10" ht="30" x14ac:dyDescent="0.25">
      <c r="B209" s="14" t="s">
        <v>393</v>
      </c>
      <c r="C209" s="82"/>
      <c r="D209" s="82"/>
      <c r="E209" s="82"/>
      <c r="F209" s="82"/>
      <c r="G209" s="82"/>
      <c r="H209" s="82"/>
      <c r="I209" s="82"/>
      <c r="J209" s="82"/>
    </row>
    <row r="210" spans="2:10" x14ac:dyDescent="0.25">
      <c r="B210" s="14" t="s">
        <v>454</v>
      </c>
      <c r="C210" s="82"/>
      <c r="D210" s="82"/>
      <c r="E210" s="82"/>
      <c r="F210" s="82"/>
      <c r="G210" s="82"/>
      <c r="H210" s="82"/>
      <c r="I210" s="82"/>
      <c r="J210" s="82"/>
    </row>
    <row r="211" spans="2:10" ht="30" customHeight="1" x14ac:dyDescent="0.45">
      <c r="B211" s="14" t="s">
        <v>394</v>
      </c>
      <c r="C211" s="82"/>
      <c r="D211" s="82"/>
      <c r="E211" s="82"/>
      <c r="F211" s="82"/>
      <c r="G211" s="82"/>
      <c r="H211" s="82"/>
      <c r="I211" s="82"/>
      <c r="J211" s="82"/>
    </row>
    <row r="212" spans="2:10" ht="14.25" x14ac:dyDescent="0.45">
      <c r="B212" s="31" t="s">
        <v>240</v>
      </c>
      <c r="C212" s="82"/>
      <c r="D212" s="82"/>
      <c r="E212" s="82"/>
      <c r="F212" s="82"/>
      <c r="G212" s="82"/>
      <c r="H212" s="82"/>
      <c r="I212" s="82"/>
      <c r="J212" s="82"/>
    </row>
    <row r="213" spans="2:10" ht="14.25" x14ac:dyDescent="0.45">
      <c r="B213" s="31" t="s">
        <v>241</v>
      </c>
      <c r="C213" s="82"/>
      <c r="D213" s="82"/>
      <c r="E213" s="82"/>
      <c r="F213" s="82"/>
      <c r="G213" s="82"/>
      <c r="H213" s="82"/>
      <c r="I213" s="82"/>
      <c r="J213" s="82"/>
    </row>
    <row r="214" spans="2:10" ht="14.25" x14ac:dyDescent="0.45">
      <c r="B214" s="31" t="s">
        <v>242</v>
      </c>
      <c r="C214" s="82"/>
      <c r="D214" s="82"/>
      <c r="E214" s="82"/>
      <c r="F214" s="82"/>
      <c r="G214" s="82"/>
      <c r="H214" s="82"/>
      <c r="I214" s="82"/>
      <c r="J214" s="82"/>
    </row>
    <row r="215" spans="2:10" ht="14.25" x14ac:dyDescent="0.45">
      <c r="B215" s="31" t="s">
        <v>243</v>
      </c>
      <c r="C215" s="82"/>
      <c r="D215" s="82"/>
      <c r="E215" s="82"/>
      <c r="F215" s="82"/>
      <c r="G215" s="82"/>
      <c r="H215" s="82"/>
      <c r="I215" s="82"/>
      <c r="J215" s="82"/>
    </row>
    <row r="216" spans="2:10" x14ac:dyDescent="0.25">
      <c r="B216" s="31" t="s">
        <v>244</v>
      </c>
      <c r="C216" s="82"/>
      <c r="D216" s="82"/>
      <c r="E216" s="82"/>
      <c r="F216" s="82"/>
      <c r="G216" s="82"/>
      <c r="H216" s="82"/>
      <c r="I216" s="82"/>
      <c r="J216" s="82"/>
    </row>
    <row r="217" spans="2:10" ht="14.25" x14ac:dyDescent="0.45">
      <c r="B217" s="31" t="s">
        <v>245</v>
      </c>
      <c r="C217" s="82"/>
      <c r="D217" s="82"/>
      <c r="E217" s="82"/>
      <c r="F217" s="82"/>
      <c r="G217" s="82"/>
      <c r="H217" s="82"/>
      <c r="I217" s="82"/>
      <c r="J217" s="82"/>
    </row>
    <row r="218" spans="2:10" ht="14.25" x14ac:dyDescent="0.45">
      <c r="B218" s="31" t="s">
        <v>246</v>
      </c>
      <c r="C218" s="82"/>
      <c r="D218" s="82"/>
      <c r="E218" s="82"/>
      <c r="F218" s="82"/>
      <c r="G218" s="82"/>
      <c r="H218" s="82"/>
      <c r="I218" s="82"/>
      <c r="J218" s="82"/>
    </row>
    <row r="219" spans="2:10" ht="14.25" x14ac:dyDescent="0.45">
      <c r="B219" s="31" t="s">
        <v>395</v>
      </c>
      <c r="C219" s="82"/>
      <c r="D219" s="82"/>
      <c r="E219" s="82"/>
      <c r="F219" s="82"/>
      <c r="G219" s="82"/>
      <c r="H219" s="82"/>
      <c r="I219" s="82"/>
      <c r="J219" s="82"/>
    </row>
    <row r="220" spans="2:10" ht="14.25" x14ac:dyDescent="0.45">
      <c r="B220" s="31" t="s">
        <v>247</v>
      </c>
      <c r="C220" s="82"/>
      <c r="D220" s="82"/>
      <c r="E220" s="82"/>
      <c r="F220" s="82"/>
      <c r="G220" s="82"/>
      <c r="H220" s="82"/>
      <c r="I220" s="82"/>
      <c r="J220" s="82"/>
    </row>
    <row r="221" spans="2:10" ht="14.25" x14ac:dyDescent="0.45">
      <c r="B221" s="31" t="s">
        <v>248</v>
      </c>
      <c r="C221" s="82"/>
      <c r="D221" s="82"/>
      <c r="E221" s="82"/>
      <c r="F221" s="82"/>
      <c r="G221" s="82"/>
      <c r="H221" s="82"/>
      <c r="I221" s="82"/>
      <c r="J221" s="82"/>
    </row>
    <row r="222" spans="2:10" x14ac:dyDescent="0.25">
      <c r="B222" s="31" t="s">
        <v>126</v>
      </c>
      <c r="C222" s="82"/>
      <c r="D222" s="82"/>
      <c r="E222" s="82"/>
      <c r="F222" s="82"/>
      <c r="G222" s="82"/>
      <c r="H222" s="82"/>
      <c r="I222" s="82"/>
      <c r="J222" s="82"/>
    </row>
    <row r="223" spans="2:10" ht="14.25" x14ac:dyDescent="0.45">
      <c r="B223" s="31" t="s">
        <v>249</v>
      </c>
      <c r="C223" s="82"/>
      <c r="D223" s="82"/>
      <c r="E223" s="82"/>
      <c r="F223" s="82"/>
      <c r="G223" s="82"/>
      <c r="H223" s="82"/>
      <c r="I223" s="82"/>
      <c r="J223" s="82"/>
    </row>
    <row r="224" spans="2:10" ht="14.25" x14ac:dyDescent="0.45">
      <c r="B224" s="31" t="s">
        <v>748</v>
      </c>
      <c r="C224" s="82"/>
      <c r="D224" s="82"/>
      <c r="E224" s="82"/>
      <c r="F224" s="82"/>
      <c r="G224" s="82"/>
      <c r="H224" s="82"/>
      <c r="I224" s="82"/>
      <c r="J224" s="82"/>
    </row>
    <row r="225" spans="2:10" ht="14.25" x14ac:dyDescent="0.45">
      <c r="B225" s="31" t="s">
        <v>127</v>
      </c>
      <c r="C225" s="82"/>
      <c r="D225" s="82"/>
      <c r="E225" s="82"/>
      <c r="F225" s="82"/>
      <c r="G225" s="82"/>
      <c r="H225" s="82"/>
      <c r="I225" s="82"/>
      <c r="J225" s="82"/>
    </row>
    <row r="226" spans="2:10" ht="14.25" x14ac:dyDescent="0.45">
      <c r="B226" s="31" t="s">
        <v>749</v>
      </c>
      <c r="C226" s="82"/>
      <c r="D226" s="82"/>
      <c r="E226" s="82"/>
      <c r="F226" s="82"/>
      <c r="G226" s="82"/>
      <c r="H226" s="82"/>
      <c r="I226" s="82"/>
      <c r="J226" s="82"/>
    </row>
    <row r="227" spans="2:10" ht="14.25" x14ac:dyDescent="0.45">
      <c r="B227" s="31" t="s">
        <v>128</v>
      </c>
      <c r="C227" s="82"/>
      <c r="D227" s="82"/>
      <c r="E227" s="82"/>
      <c r="F227" s="82"/>
      <c r="G227" s="82"/>
      <c r="H227" s="82"/>
      <c r="I227" s="82"/>
      <c r="J227" s="82"/>
    </row>
    <row r="228" spans="2:10" x14ac:dyDescent="0.25">
      <c r="B228" s="31" t="s">
        <v>250</v>
      </c>
      <c r="C228" s="85"/>
      <c r="D228" s="82"/>
      <c r="E228" s="82"/>
      <c r="F228" s="82"/>
      <c r="G228" s="82"/>
      <c r="H228" s="79"/>
      <c r="I228" s="79"/>
      <c r="J228" s="101"/>
    </row>
    <row r="229" spans="2:10" ht="14.25" x14ac:dyDescent="0.45">
      <c r="B229" s="31" t="s">
        <v>129</v>
      </c>
      <c r="C229" s="85"/>
      <c r="D229" s="82"/>
      <c r="E229" s="82"/>
      <c r="F229" s="82"/>
      <c r="G229" s="82"/>
      <c r="H229" s="82"/>
      <c r="I229" s="82"/>
      <c r="J229" s="82"/>
    </row>
    <row r="230" spans="2:10" ht="14.25" x14ac:dyDescent="0.45">
      <c r="B230" s="31" t="s">
        <v>251</v>
      </c>
      <c r="C230" s="82"/>
      <c r="D230" s="82"/>
      <c r="E230" s="82"/>
      <c r="F230" s="82"/>
      <c r="G230" s="82"/>
      <c r="H230" s="82"/>
      <c r="I230" s="82"/>
      <c r="J230" s="82"/>
    </row>
    <row r="231" spans="2:10" ht="14.25" x14ac:dyDescent="0.45">
      <c r="B231" s="31" t="s">
        <v>252</v>
      </c>
      <c r="C231" s="82"/>
      <c r="D231" s="82"/>
      <c r="E231" s="82"/>
      <c r="F231" s="82"/>
      <c r="G231" s="82"/>
      <c r="H231" s="82"/>
      <c r="I231" s="82"/>
      <c r="J231" s="82"/>
    </row>
    <row r="232" spans="2:10" ht="14.25" x14ac:dyDescent="0.45">
      <c r="B232" s="31" t="s">
        <v>253</v>
      </c>
      <c r="C232" s="82"/>
      <c r="D232" s="82"/>
      <c r="E232" s="82"/>
      <c r="F232" s="82"/>
      <c r="G232" s="82"/>
      <c r="H232" s="82"/>
      <c r="I232" s="82"/>
      <c r="J232" s="82"/>
    </row>
    <row r="233" spans="2:10" ht="14.25" x14ac:dyDescent="0.45">
      <c r="B233" s="31" t="s">
        <v>396</v>
      </c>
      <c r="C233" s="82"/>
      <c r="D233" s="82"/>
      <c r="E233" s="82"/>
      <c r="F233" s="82"/>
      <c r="G233" s="82"/>
      <c r="H233" s="82"/>
      <c r="I233" s="82"/>
      <c r="J233" s="82"/>
    </row>
    <row r="234" spans="2:10" ht="14.25" x14ac:dyDescent="0.45">
      <c r="B234" s="31" t="s">
        <v>254</v>
      </c>
      <c r="C234" s="82"/>
      <c r="D234" s="82"/>
      <c r="E234" s="82"/>
      <c r="F234" s="82"/>
      <c r="G234" s="82"/>
      <c r="H234" s="82"/>
      <c r="I234" s="82"/>
      <c r="J234" s="82"/>
    </row>
    <row r="235" spans="2:10" ht="14.25" x14ac:dyDescent="0.45">
      <c r="B235" s="31" t="s">
        <v>713</v>
      </c>
      <c r="C235" s="82"/>
      <c r="D235" s="82"/>
      <c r="E235" s="82"/>
      <c r="F235" s="82"/>
      <c r="G235" s="82"/>
      <c r="H235" s="82"/>
      <c r="I235" s="82"/>
      <c r="J235" s="82"/>
    </row>
    <row r="236" spans="2:10" ht="14.25" x14ac:dyDescent="0.45">
      <c r="B236" s="31" t="s">
        <v>255</v>
      </c>
      <c r="C236" s="82"/>
      <c r="D236" s="82"/>
      <c r="E236" s="82"/>
      <c r="F236" s="82"/>
      <c r="G236" s="82"/>
      <c r="H236" s="82"/>
      <c r="I236" s="82"/>
      <c r="J236" s="82"/>
    </row>
    <row r="237" spans="2:10" ht="14.25" x14ac:dyDescent="0.45">
      <c r="B237" s="31" t="s">
        <v>714</v>
      </c>
      <c r="C237" s="82"/>
      <c r="D237" s="82"/>
      <c r="E237" s="82"/>
      <c r="F237" s="82"/>
      <c r="G237" s="82"/>
      <c r="H237" s="82"/>
      <c r="I237" s="82"/>
      <c r="J237" s="82"/>
    </row>
    <row r="238" spans="2:10" ht="14.25" x14ac:dyDescent="0.45">
      <c r="B238" s="31" t="s">
        <v>256</v>
      </c>
      <c r="C238" s="82"/>
      <c r="D238" s="82"/>
      <c r="E238" s="82"/>
      <c r="F238" s="82"/>
      <c r="G238" s="82"/>
      <c r="H238" s="82"/>
      <c r="I238" s="82"/>
      <c r="J238" s="82"/>
    </row>
    <row r="239" spans="2:10" ht="14.25" x14ac:dyDescent="0.45">
      <c r="B239" s="31" t="s">
        <v>257</v>
      </c>
      <c r="C239" s="82"/>
      <c r="D239" s="82"/>
      <c r="E239" s="82"/>
      <c r="F239" s="82"/>
      <c r="G239" s="82"/>
      <c r="H239" s="82"/>
      <c r="I239" s="82"/>
      <c r="J239" s="82"/>
    </row>
    <row r="240" spans="2:10" ht="14.25" x14ac:dyDescent="0.45">
      <c r="B240" s="31" t="s">
        <v>258</v>
      </c>
      <c r="C240" s="82"/>
      <c r="D240" s="82"/>
      <c r="E240" s="82"/>
      <c r="F240" s="82"/>
      <c r="G240" s="82"/>
      <c r="H240" s="82"/>
      <c r="I240" s="82"/>
      <c r="J240" s="82"/>
    </row>
    <row r="241" spans="2:10" ht="14.25" x14ac:dyDescent="0.45">
      <c r="B241" s="31" t="s">
        <v>259</v>
      </c>
      <c r="C241" s="82"/>
      <c r="D241" s="82"/>
      <c r="E241" s="82"/>
      <c r="F241" s="82"/>
      <c r="G241" s="82"/>
      <c r="H241" s="82"/>
      <c r="I241" s="82"/>
      <c r="J241" s="82"/>
    </row>
    <row r="242" spans="2:10" ht="14.25" x14ac:dyDescent="0.45">
      <c r="B242" s="31" t="s">
        <v>757</v>
      </c>
      <c r="C242" s="82"/>
      <c r="D242" s="82"/>
      <c r="E242" s="82"/>
      <c r="F242" s="82"/>
      <c r="G242" s="82"/>
      <c r="H242" s="82"/>
      <c r="I242" s="82"/>
      <c r="J242" s="82"/>
    </row>
    <row r="243" spans="2:10" x14ac:dyDescent="0.25">
      <c r="B243" s="31" t="s">
        <v>455</v>
      </c>
      <c r="C243" s="82"/>
      <c r="D243" s="82"/>
      <c r="E243" s="82"/>
      <c r="F243" s="82"/>
      <c r="G243" s="82"/>
      <c r="H243" s="82"/>
      <c r="I243" s="82"/>
      <c r="J243" s="82"/>
    </row>
    <row r="244" spans="2:10" x14ac:dyDescent="0.25">
      <c r="B244" s="31" t="s">
        <v>715</v>
      </c>
      <c r="C244" s="82"/>
      <c r="D244" s="82"/>
      <c r="E244" s="82"/>
      <c r="F244" s="82"/>
      <c r="G244" s="82"/>
      <c r="H244" s="82"/>
      <c r="I244" s="82"/>
      <c r="J244" s="82"/>
    </row>
    <row r="245" spans="2:10" x14ac:dyDescent="0.25">
      <c r="B245" s="31" t="s">
        <v>456</v>
      </c>
      <c r="C245" s="82"/>
      <c r="D245" s="82"/>
      <c r="E245" s="82"/>
      <c r="F245" s="82"/>
      <c r="G245" s="82"/>
      <c r="H245" s="82"/>
      <c r="I245" s="82"/>
      <c r="J245" s="82"/>
    </row>
    <row r="246" spans="2:10" x14ac:dyDescent="0.25">
      <c r="B246" s="31" t="s">
        <v>397</v>
      </c>
      <c r="C246" s="82"/>
      <c r="D246" s="82"/>
      <c r="E246" s="82"/>
      <c r="F246" s="82"/>
      <c r="G246" s="82"/>
      <c r="H246" s="82"/>
      <c r="I246" s="82"/>
      <c r="J246" s="82"/>
    </row>
    <row r="247" spans="2:10" x14ac:dyDescent="0.25">
      <c r="B247" s="31" t="s">
        <v>457</v>
      </c>
      <c r="C247" s="82"/>
      <c r="D247" s="82"/>
      <c r="E247" s="82"/>
      <c r="F247" s="82"/>
      <c r="G247" s="82"/>
      <c r="H247" s="82"/>
      <c r="I247" s="82"/>
      <c r="J247" s="82"/>
    </row>
    <row r="248" spans="2:10" x14ac:dyDescent="0.25">
      <c r="B248" s="31" t="s">
        <v>458</v>
      </c>
      <c r="C248" s="82"/>
      <c r="D248" s="82"/>
      <c r="E248" s="82"/>
      <c r="F248" s="82"/>
      <c r="G248" s="82"/>
      <c r="H248" s="82"/>
      <c r="I248" s="82"/>
      <c r="J248" s="82"/>
    </row>
    <row r="249" spans="2:10" x14ac:dyDescent="0.25">
      <c r="B249" s="31" t="s">
        <v>459</v>
      </c>
      <c r="C249" s="82"/>
      <c r="D249" s="82"/>
      <c r="E249" s="82"/>
      <c r="F249" s="82"/>
      <c r="G249" s="82"/>
      <c r="H249" s="82"/>
      <c r="I249" s="82"/>
      <c r="J249" s="82"/>
    </row>
    <row r="250" spans="2:10" ht="14.25" x14ac:dyDescent="0.45">
      <c r="B250" s="31" t="s">
        <v>460</v>
      </c>
      <c r="C250" s="82"/>
      <c r="D250" s="82"/>
      <c r="E250" s="82"/>
      <c r="F250" s="82"/>
      <c r="G250" s="82"/>
      <c r="H250" s="82"/>
      <c r="I250" s="82"/>
      <c r="J250" s="82"/>
    </row>
    <row r="251" spans="2:10" ht="14.25" x14ac:dyDescent="0.45">
      <c r="B251" s="31" t="s">
        <v>260</v>
      </c>
      <c r="C251" s="82"/>
      <c r="D251" s="82"/>
      <c r="E251" s="82"/>
      <c r="F251" s="82"/>
      <c r="G251" s="82"/>
      <c r="H251" s="82"/>
      <c r="I251" s="82"/>
      <c r="J251" s="82"/>
    </row>
    <row r="252" spans="2:10" ht="14.25" x14ac:dyDescent="0.45">
      <c r="B252" s="31" t="s">
        <v>261</v>
      </c>
      <c r="C252" s="82"/>
      <c r="D252" s="82"/>
      <c r="E252" s="82"/>
      <c r="F252" s="82"/>
      <c r="G252" s="82"/>
      <c r="H252" s="82"/>
      <c r="I252" s="82"/>
      <c r="J252" s="82"/>
    </row>
    <row r="253" spans="2:10" x14ac:dyDescent="0.25">
      <c r="B253" s="31" t="s">
        <v>716</v>
      </c>
      <c r="C253" s="82"/>
      <c r="D253" s="82"/>
      <c r="E253" s="82"/>
      <c r="F253" s="82"/>
      <c r="G253" s="82"/>
      <c r="H253" s="82"/>
      <c r="I253" s="82"/>
      <c r="J253" s="82"/>
    </row>
    <row r="254" spans="2:10" ht="14.25" x14ac:dyDescent="0.45">
      <c r="B254" s="31" t="s">
        <v>717</v>
      </c>
      <c r="C254" s="82"/>
      <c r="D254" s="82"/>
      <c r="E254" s="82"/>
      <c r="F254" s="82"/>
      <c r="G254" s="82"/>
      <c r="H254" s="82"/>
      <c r="I254" s="82"/>
      <c r="J254" s="82"/>
    </row>
    <row r="255" spans="2:10" ht="14.25" x14ac:dyDescent="0.45">
      <c r="B255" s="31" t="s">
        <v>262</v>
      </c>
      <c r="C255" s="82"/>
      <c r="D255" s="82"/>
      <c r="E255" s="82"/>
      <c r="F255" s="82"/>
      <c r="G255" s="82"/>
      <c r="H255" s="82"/>
      <c r="I255" s="82"/>
      <c r="J255" s="82"/>
    </row>
    <row r="256" spans="2:10" x14ac:dyDescent="0.25">
      <c r="B256" s="31" t="s">
        <v>718</v>
      </c>
      <c r="C256" s="82"/>
      <c r="D256" s="82"/>
      <c r="E256" s="82"/>
      <c r="F256" s="82"/>
      <c r="G256" s="82"/>
      <c r="H256" s="82"/>
      <c r="I256" s="82"/>
      <c r="J256" s="82"/>
    </row>
    <row r="257" spans="2:10" ht="14.25" x14ac:dyDescent="0.45">
      <c r="B257" s="31" t="s">
        <v>719</v>
      </c>
      <c r="C257" s="82"/>
      <c r="D257" s="82"/>
      <c r="E257" s="82"/>
      <c r="F257" s="82"/>
      <c r="G257" s="82"/>
      <c r="H257" s="82"/>
      <c r="I257" s="82"/>
      <c r="J257" s="82"/>
    </row>
    <row r="258" spans="2:10" x14ac:dyDescent="0.25">
      <c r="B258" s="31" t="s">
        <v>461</v>
      </c>
      <c r="C258" s="85"/>
      <c r="D258" s="82"/>
      <c r="E258" s="82"/>
      <c r="F258" s="82"/>
      <c r="G258" s="82"/>
      <c r="H258" s="79"/>
      <c r="I258" s="79"/>
      <c r="J258" s="101"/>
    </row>
    <row r="259" spans="2:10" ht="14.25" x14ac:dyDescent="0.45">
      <c r="B259" s="31" t="s">
        <v>263</v>
      </c>
      <c r="C259" s="85"/>
      <c r="D259" s="82"/>
      <c r="E259" s="82"/>
      <c r="F259" s="82"/>
      <c r="G259" s="82"/>
      <c r="H259" s="82"/>
      <c r="I259" s="82"/>
      <c r="J259" s="82"/>
    </row>
    <row r="260" spans="2:10" ht="14.25" x14ac:dyDescent="0.45">
      <c r="B260" s="31" t="s">
        <v>264</v>
      </c>
      <c r="C260" s="82"/>
      <c r="D260" s="82"/>
      <c r="E260" s="82"/>
      <c r="F260" s="82"/>
      <c r="G260" s="82"/>
      <c r="H260" s="82"/>
      <c r="I260" s="82"/>
      <c r="J260" s="82"/>
    </row>
    <row r="261" spans="2:10" ht="14.25" x14ac:dyDescent="0.45">
      <c r="B261" s="31" t="s">
        <v>462</v>
      </c>
      <c r="C261" s="82"/>
      <c r="D261" s="82"/>
      <c r="E261" s="82"/>
      <c r="F261" s="82"/>
      <c r="G261" s="82"/>
      <c r="H261" s="82"/>
      <c r="I261" s="82"/>
      <c r="J261" s="82"/>
    </row>
    <row r="262" spans="2:10" ht="14.25" x14ac:dyDescent="0.45">
      <c r="B262" s="31" t="s">
        <v>463</v>
      </c>
      <c r="C262" s="82"/>
      <c r="D262" s="82"/>
      <c r="E262" s="82"/>
      <c r="F262" s="82"/>
      <c r="G262" s="82"/>
      <c r="H262" s="82"/>
      <c r="I262" s="82"/>
      <c r="J262" s="82"/>
    </row>
    <row r="263" spans="2:10" ht="14.25" x14ac:dyDescent="0.45">
      <c r="B263" s="31" t="s">
        <v>265</v>
      </c>
      <c r="C263" s="82"/>
      <c r="D263" s="82"/>
      <c r="E263" s="82"/>
      <c r="F263" s="82"/>
      <c r="G263" s="82"/>
      <c r="H263" s="82"/>
      <c r="I263" s="82"/>
      <c r="J263" s="82"/>
    </row>
    <row r="264" spans="2:10" ht="14.25" x14ac:dyDescent="0.45">
      <c r="B264" s="31" t="s">
        <v>130</v>
      </c>
      <c r="C264" s="82"/>
      <c r="D264" s="82"/>
      <c r="E264" s="82"/>
      <c r="F264" s="82"/>
      <c r="G264" s="82"/>
      <c r="H264" s="82"/>
      <c r="I264" s="82"/>
      <c r="J264" s="82"/>
    </row>
    <row r="265" spans="2:10" ht="14.25" x14ac:dyDescent="0.45">
      <c r="B265" s="31" t="s">
        <v>266</v>
      </c>
      <c r="C265" s="82"/>
      <c r="D265" s="82"/>
      <c r="E265" s="82"/>
      <c r="F265" s="82"/>
      <c r="G265" s="82"/>
      <c r="H265" s="82"/>
      <c r="I265" s="82"/>
      <c r="J265" s="82"/>
    </row>
    <row r="266" spans="2:10" ht="14.25" x14ac:dyDescent="0.45">
      <c r="B266" s="31" t="s">
        <v>267</v>
      </c>
      <c r="C266" s="82"/>
      <c r="D266" s="82"/>
      <c r="E266" s="82"/>
      <c r="F266" s="82"/>
      <c r="G266" s="82"/>
      <c r="H266" s="82"/>
      <c r="I266" s="82"/>
      <c r="J266" s="82"/>
    </row>
    <row r="267" spans="2:10" ht="14.25" x14ac:dyDescent="0.45">
      <c r="B267" s="31" t="s">
        <v>268</v>
      </c>
      <c r="C267" s="82"/>
      <c r="D267" s="82"/>
      <c r="E267" s="82"/>
      <c r="F267" s="82"/>
      <c r="G267" s="82"/>
      <c r="H267" s="82"/>
      <c r="I267" s="82"/>
      <c r="J267" s="82"/>
    </row>
    <row r="268" spans="2:10" x14ac:dyDescent="0.25">
      <c r="B268" s="31" t="s">
        <v>398</v>
      </c>
      <c r="C268" s="82"/>
      <c r="D268" s="82"/>
      <c r="E268" s="82"/>
      <c r="F268" s="82"/>
      <c r="G268" s="82"/>
      <c r="H268" s="82"/>
      <c r="I268" s="82"/>
      <c r="J268" s="82"/>
    </row>
    <row r="269" spans="2:10" x14ac:dyDescent="0.25">
      <c r="B269" s="31" t="s">
        <v>591</v>
      </c>
      <c r="C269" s="82"/>
      <c r="D269" s="82"/>
      <c r="E269" s="82"/>
      <c r="F269" s="82"/>
      <c r="G269" s="82"/>
      <c r="H269" s="82"/>
      <c r="I269" s="82"/>
      <c r="J269" s="82"/>
    </row>
    <row r="270" spans="2:10" ht="14.25" x14ac:dyDescent="0.45">
      <c r="B270" s="31" t="s">
        <v>269</v>
      </c>
      <c r="C270" s="82"/>
      <c r="D270" s="82"/>
      <c r="E270" s="82"/>
      <c r="F270" s="82"/>
      <c r="G270" s="82"/>
      <c r="H270" s="82"/>
      <c r="I270" s="82"/>
      <c r="J270" s="82"/>
    </row>
    <row r="271" spans="2:10" ht="14.25" x14ac:dyDescent="0.45">
      <c r="B271" s="31" t="s">
        <v>131</v>
      </c>
      <c r="C271" s="82"/>
      <c r="D271" s="82"/>
      <c r="E271" s="82"/>
      <c r="F271" s="82"/>
      <c r="G271" s="82"/>
      <c r="H271" s="82"/>
      <c r="I271" s="82"/>
      <c r="J271" s="82"/>
    </row>
    <row r="272" spans="2:10" ht="14.25" x14ac:dyDescent="0.45">
      <c r="B272" s="31" t="s">
        <v>625</v>
      </c>
      <c r="C272" s="82"/>
      <c r="D272" s="82"/>
      <c r="E272" s="82"/>
      <c r="F272" s="82"/>
      <c r="G272" s="82"/>
      <c r="H272" s="82"/>
      <c r="I272" s="82"/>
      <c r="J272" s="82"/>
    </row>
    <row r="273" spans="2:10" ht="14.25" x14ac:dyDescent="0.45">
      <c r="B273" s="31" t="s">
        <v>626</v>
      </c>
      <c r="C273" s="82"/>
      <c r="D273" s="82"/>
      <c r="E273" s="82"/>
      <c r="F273" s="82"/>
      <c r="G273" s="82"/>
      <c r="H273" s="82"/>
      <c r="I273" s="82"/>
      <c r="J273" s="82"/>
    </row>
    <row r="274" spans="2:10" ht="14.25" x14ac:dyDescent="0.45">
      <c r="B274" s="31" t="s">
        <v>464</v>
      </c>
      <c r="C274" s="82"/>
      <c r="D274" s="82"/>
      <c r="E274" s="82"/>
      <c r="F274" s="82"/>
      <c r="G274" s="82"/>
      <c r="H274" s="82"/>
      <c r="I274" s="82"/>
      <c r="J274" s="82"/>
    </row>
    <row r="275" spans="2:10" ht="14.25" x14ac:dyDescent="0.45">
      <c r="B275" s="31" t="s">
        <v>465</v>
      </c>
      <c r="C275" s="82"/>
      <c r="D275" s="82"/>
      <c r="E275" s="82"/>
      <c r="F275" s="82"/>
      <c r="G275" s="82"/>
      <c r="H275" s="82"/>
      <c r="I275" s="82"/>
      <c r="J275" s="82"/>
    </row>
    <row r="276" spans="2:10" ht="14.25" x14ac:dyDescent="0.45">
      <c r="B276" s="31" t="s">
        <v>466</v>
      </c>
      <c r="C276" s="82"/>
      <c r="D276" s="82"/>
      <c r="E276" s="82"/>
      <c r="F276" s="82"/>
      <c r="G276" s="82"/>
      <c r="H276" s="82"/>
      <c r="I276" s="82"/>
      <c r="J276" s="82"/>
    </row>
    <row r="277" spans="2:10" ht="14.25" x14ac:dyDescent="0.45">
      <c r="B277" s="31" t="s">
        <v>270</v>
      </c>
      <c r="C277" s="82"/>
      <c r="D277" s="82"/>
      <c r="E277" s="82"/>
      <c r="F277" s="82"/>
      <c r="G277" s="82"/>
      <c r="H277" s="82"/>
      <c r="I277" s="82"/>
      <c r="J277" s="82"/>
    </row>
    <row r="278" spans="2:10" x14ac:dyDescent="0.25">
      <c r="B278" s="31" t="s">
        <v>271</v>
      </c>
      <c r="C278" s="82"/>
      <c r="D278" s="82"/>
      <c r="E278" s="82"/>
      <c r="F278" s="82"/>
      <c r="G278" s="82"/>
      <c r="H278" s="82"/>
      <c r="I278" s="82"/>
      <c r="J278" s="82"/>
    </row>
    <row r="279" spans="2:10" ht="14.25" x14ac:dyDescent="0.45">
      <c r="B279" s="31" t="s">
        <v>467</v>
      </c>
      <c r="C279" s="85"/>
      <c r="D279" s="82"/>
      <c r="E279" s="82"/>
      <c r="F279" s="82"/>
      <c r="G279" s="82"/>
      <c r="H279" s="82"/>
      <c r="I279" s="82"/>
      <c r="J279" s="82"/>
    </row>
    <row r="280" spans="2:10" ht="14.25" x14ac:dyDescent="0.45">
      <c r="B280" s="31" t="s">
        <v>468</v>
      </c>
      <c r="C280" s="85"/>
      <c r="D280" s="82"/>
      <c r="E280" s="82"/>
      <c r="F280" s="82"/>
      <c r="G280" s="82"/>
      <c r="H280" s="79"/>
      <c r="I280" s="79"/>
      <c r="J280" s="101"/>
    </row>
    <row r="281" spans="2:10" ht="14.25" x14ac:dyDescent="0.45">
      <c r="B281" s="31" t="s">
        <v>272</v>
      </c>
      <c r="C281" s="82"/>
      <c r="D281" s="82"/>
      <c r="E281" s="82"/>
      <c r="F281" s="82"/>
      <c r="G281" s="82"/>
      <c r="H281" s="82"/>
      <c r="I281" s="82"/>
      <c r="J281" s="82"/>
    </row>
    <row r="282" spans="2:10" ht="14.25" x14ac:dyDescent="0.45">
      <c r="B282" s="31" t="s">
        <v>273</v>
      </c>
      <c r="C282" s="82"/>
      <c r="D282" s="82"/>
      <c r="E282" s="82"/>
      <c r="F282" s="82"/>
      <c r="G282" s="82"/>
      <c r="H282" s="82"/>
      <c r="I282" s="82"/>
      <c r="J282" s="82"/>
    </row>
    <row r="283" spans="2:10" ht="14.25" x14ac:dyDescent="0.45">
      <c r="B283" s="31" t="s">
        <v>274</v>
      </c>
      <c r="C283" s="82"/>
      <c r="D283" s="82"/>
      <c r="E283" s="82"/>
      <c r="F283" s="82"/>
      <c r="G283" s="82"/>
      <c r="H283" s="82"/>
      <c r="I283" s="82"/>
      <c r="J283" s="82"/>
    </row>
    <row r="284" spans="2:10" ht="14.25" x14ac:dyDescent="0.45">
      <c r="B284" s="31" t="s">
        <v>275</v>
      </c>
      <c r="C284" s="82"/>
      <c r="D284" s="82"/>
      <c r="E284" s="82"/>
      <c r="F284" s="82"/>
      <c r="G284" s="82"/>
      <c r="H284" s="82"/>
      <c r="I284" s="82"/>
      <c r="J284" s="82"/>
    </row>
    <row r="285" spans="2:10" ht="14.25" x14ac:dyDescent="0.45">
      <c r="B285" s="31" t="s">
        <v>627</v>
      </c>
      <c r="C285" s="82"/>
      <c r="D285" s="82"/>
      <c r="E285" s="82"/>
      <c r="F285" s="82"/>
      <c r="G285" s="82"/>
      <c r="H285" s="82"/>
      <c r="I285" s="82"/>
      <c r="J285" s="82"/>
    </row>
    <row r="286" spans="2:10" ht="14.25" x14ac:dyDescent="0.45">
      <c r="B286" s="31" t="s">
        <v>628</v>
      </c>
      <c r="C286" s="82"/>
      <c r="D286" s="82"/>
      <c r="E286" s="82"/>
      <c r="F286" s="82"/>
      <c r="G286" s="82"/>
      <c r="H286" s="82"/>
      <c r="I286" s="82"/>
      <c r="J286" s="82"/>
    </row>
    <row r="287" spans="2:10" ht="14.25" x14ac:dyDescent="0.45">
      <c r="B287" s="31" t="s">
        <v>629</v>
      </c>
      <c r="C287" s="82"/>
      <c r="D287" s="82"/>
      <c r="E287" s="82"/>
      <c r="F287" s="82"/>
      <c r="G287" s="82"/>
      <c r="H287" s="82"/>
      <c r="I287" s="82"/>
      <c r="J287" s="82"/>
    </row>
    <row r="288" spans="2:10" ht="14.25" x14ac:dyDescent="0.45">
      <c r="B288" s="31" t="s">
        <v>276</v>
      </c>
      <c r="C288" s="82"/>
      <c r="D288" s="82"/>
      <c r="E288" s="82"/>
      <c r="F288" s="82"/>
      <c r="G288" s="82"/>
      <c r="H288" s="82"/>
      <c r="I288" s="82"/>
      <c r="J288" s="82"/>
    </row>
    <row r="289" spans="2:10" ht="14.25" x14ac:dyDescent="0.45">
      <c r="B289" s="31" t="s">
        <v>277</v>
      </c>
      <c r="C289" s="82"/>
      <c r="D289" s="82"/>
      <c r="E289" s="82"/>
      <c r="F289" s="82"/>
      <c r="G289" s="82"/>
      <c r="H289" s="82"/>
      <c r="I289" s="82"/>
      <c r="J289" s="82"/>
    </row>
    <row r="290" spans="2:10" ht="14.25" x14ac:dyDescent="0.45">
      <c r="B290" s="31" t="s">
        <v>278</v>
      </c>
      <c r="C290" s="82"/>
      <c r="D290" s="82"/>
      <c r="E290" s="82"/>
      <c r="F290" s="82"/>
      <c r="G290" s="82"/>
      <c r="H290" s="82"/>
      <c r="I290" s="82"/>
      <c r="J290" s="82"/>
    </row>
    <row r="291" spans="2:10" ht="14.25" x14ac:dyDescent="0.45">
      <c r="B291" s="31" t="s">
        <v>469</v>
      </c>
      <c r="C291" s="82"/>
      <c r="D291" s="82"/>
      <c r="E291" s="82"/>
      <c r="F291" s="82"/>
      <c r="G291" s="82"/>
      <c r="H291" s="82"/>
      <c r="I291" s="82"/>
      <c r="J291" s="82"/>
    </row>
    <row r="292" spans="2:10" ht="14.25" x14ac:dyDescent="0.45">
      <c r="B292" s="31" t="s">
        <v>279</v>
      </c>
      <c r="C292" s="82"/>
      <c r="D292" s="82"/>
      <c r="E292" s="82"/>
      <c r="F292" s="82"/>
      <c r="G292" s="82"/>
      <c r="H292" s="82"/>
      <c r="I292" s="82"/>
      <c r="J292" s="82"/>
    </row>
    <row r="293" spans="2:10" ht="14.25" x14ac:dyDescent="0.45">
      <c r="B293" s="31" t="s">
        <v>720</v>
      </c>
      <c r="C293" s="82"/>
      <c r="D293" s="82"/>
      <c r="E293" s="82"/>
      <c r="F293" s="82"/>
      <c r="G293" s="82"/>
      <c r="H293" s="82"/>
      <c r="I293" s="82"/>
      <c r="J293" s="82"/>
    </row>
    <row r="294" spans="2:10" ht="14.25" x14ac:dyDescent="0.45">
      <c r="B294" s="31" t="s">
        <v>592</v>
      </c>
      <c r="C294" s="82"/>
      <c r="D294" s="82"/>
      <c r="E294" s="82"/>
      <c r="F294" s="82"/>
      <c r="G294" s="82"/>
      <c r="H294" s="82"/>
      <c r="I294" s="82"/>
      <c r="J294" s="82"/>
    </row>
    <row r="295" spans="2:10" ht="14.25" x14ac:dyDescent="0.45">
      <c r="B295" s="31" t="s">
        <v>593</v>
      </c>
      <c r="C295" s="82"/>
      <c r="D295" s="82"/>
      <c r="E295" s="82"/>
      <c r="F295" s="82"/>
      <c r="G295" s="82"/>
      <c r="H295" s="82"/>
      <c r="I295" s="82"/>
      <c r="J295" s="82"/>
    </row>
    <row r="296" spans="2:10" ht="14.25" x14ac:dyDescent="0.45">
      <c r="B296" s="31" t="s">
        <v>399</v>
      </c>
      <c r="C296" s="82"/>
      <c r="D296" s="82"/>
      <c r="E296" s="82"/>
      <c r="F296" s="82"/>
      <c r="G296" s="82"/>
      <c r="H296" s="82"/>
      <c r="I296" s="82"/>
      <c r="J296" s="82"/>
    </row>
    <row r="297" spans="2:10" x14ac:dyDescent="0.25">
      <c r="B297" s="31" t="s">
        <v>470</v>
      </c>
      <c r="C297" s="82"/>
      <c r="D297" s="82"/>
      <c r="E297" s="82"/>
      <c r="F297" s="82"/>
      <c r="G297" s="82"/>
      <c r="H297" s="82"/>
      <c r="I297" s="82"/>
      <c r="J297" s="82"/>
    </row>
    <row r="298" spans="2:10" ht="14.25" x14ac:dyDescent="0.45">
      <c r="B298" s="31" t="s">
        <v>280</v>
      </c>
      <c r="C298" s="82"/>
      <c r="D298" s="82"/>
      <c r="E298" s="82"/>
      <c r="F298" s="82"/>
      <c r="G298" s="82"/>
      <c r="H298" s="82"/>
      <c r="I298" s="82"/>
      <c r="J298" s="82"/>
    </row>
    <row r="299" spans="2:10" ht="14.25" x14ac:dyDescent="0.45">
      <c r="B299" s="31" t="s">
        <v>281</v>
      </c>
      <c r="C299" s="82"/>
      <c r="D299" s="82"/>
      <c r="E299" s="82"/>
      <c r="F299" s="82"/>
      <c r="G299" s="82"/>
      <c r="H299" s="82"/>
      <c r="I299" s="82"/>
      <c r="J299" s="82"/>
    </row>
    <row r="300" spans="2:10" ht="14.25" x14ac:dyDescent="0.45">
      <c r="B300" s="31" t="s">
        <v>282</v>
      </c>
      <c r="C300" s="82"/>
      <c r="D300" s="82"/>
      <c r="E300" s="82"/>
      <c r="F300" s="82"/>
      <c r="G300" s="82"/>
      <c r="H300" s="82"/>
      <c r="I300" s="82"/>
      <c r="J300" s="82"/>
    </row>
    <row r="301" spans="2:10" ht="14.25" x14ac:dyDescent="0.45">
      <c r="B301" s="31" t="s">
        <v>283</v>
      </c>
      <c r="C301" s="82"/>
      <c r="D301" s="82"/>
      <c r="E301" s="82"/>
      <c r="F301" s="82"/>
      <c r="G301" s="82"/>
      <c r="H301" s="82"/>
      <c r="I301" s="82"/>
      <c r="J301" s="82"/>
    </row>
    <row r="302" spans="2:10" ht="14.25" x14ac:dyDescent="0.45">
      <c r="B302" s="31" t="s">
        <v>284</v>
      </c>
      <c r="C302" s="82"/>
      <c r="D302" s="82"/>
      <c r="E302" s="82"/>
      <c r="F302" s="82"/>
      <c r="G302" s="82"/>
      <c r="H302" s="82"/>
      <c r="I302" s="82"/>
      <c r="J302" s="82"/>
    </row>
    <row r="303" spans="2:10" ht="14.25" x14ac:dyDescent="0.45">
      <c r="B303" s="31" t="s">
        <v>285</v>
      </c>
      <c r="C303" s="82"/>
      <c r="D303" s="82"/>
      <c r="E303" s="82"/>
      <c r="F303" s="82"/>
      <c r="G303" s="82"/>
      <c r="H303" s="82"/>
      <c r="I303" s="82"/>
      <c r="J303" s="82"/>
    </row>
    <row r="304" spans="2:10" ht="14.25" x14ac:dyDescent="0.45">
      <c r="B304" s="31" t="s">
        <v>286</v>
      </c>
      <c r="C304" s="82"/>
      <c r="D304" s="82"/>
      <c r="E304" s="82"/>
      <c r="F304" s="82"/>
      <c r="G304" s="82"/>
      <c r="H304" s="82"/>
      <c r="I304" s="82"/>
      <c r="J304" s="82"/>
    </row>
    <row r="305" spans="2:10" x14ac:dyDescent="0.25">
      <c r="B305" s="31" t="s">
        <v>287</v>
      </c>
      <c r="C305" s="85"/>
      <c r="D305" s="82"/>
      <c r="E305" s="82"/>
      <c r="F305" s="82"/>
      <c r="G305" s="82"/>
      <c r="H305" s="79"/>
      <c r="I305" s="79"/>
      <c r="J305" s="101"/>
    </row>
    <row r="306" spans="2:10" x14ac:dyDescent="0.25">
      <c r="B306" s="31" t="s">
        <v>721</v>
      </c>
      <c r="C306" s="85"/>
      <c r="D306" s="82"/>
      <c r="E306" s="82"/>
      <c r="F306" s="82"/>
      <c r="G306" s="82"/>
      <c r="H306" s="79"/>
      <c r="I306" s="79"/>
      <c r="J306" s="101"/>
    </row>
    <row r="307" spans="2:10" ht="14.25" x14ac:dyDescent="0.45">
      <c r="B307" s="31" t="s">
        <v>288</v>
      </c>
      <c r="C307" s="85"/>
      <c r="D307" s="82"/>
      <c r="E307" s="82"/>
      <c r="F307" s="82"/>
      <c r="G307" s="82"/>
      <c r="H307" s="82"/>
      <c r="I307" s="82"/>
      <c r="J307" s="82"/>
    </row>
    <row r="308" spans="2:10" ht="14.25" x14ac:dyDescent="0.45">
      <c r="B308" s="31" t="s">
        <v>289</v>
      </c>
      <c r="C308" s="82"/>
      <c r="D308" s="82"/>
      <c r="E308" s="82"/>
      <c r="F308" s="82"/>
      <c r="G308" s="82"/>
      <c r="H308" s="82"/>
      <c r="I308" s="82"/>
      <c r="J308" s="82"/>
    </row>
    <row r="309" spans="2:10" ht="14.25" x14ac:dyDescent="0.45">
      <c r="B309" s="31" t="s">
        <v>722</v>
      </c>
      <c r="C309" s="82"/>
      <c r="D309" s="82"/>
      <c r="E309" s="82"/>
      <c r="F309" s="82"/>
      <c r="G309" s="82"/>
      <c r="H309" s="82"/>
      <c r="I309" s="82"/>
      <c r="J309" s="82"/>
    </row>
    <row r="310" spans="2:10" ht="14.25" x14ac:dyDescent="0.45">
      <c r="B310" s="31" t="s">
        <v>290</v>
      </c>
      <c r="C310" s="82"/>
      <c r="D310" s="82"/>
      <c r="E310" s="82"/>
      <c r="F310" s="82"/>
      <c r="G310" s="82"/>
      <c r="H310" s="82"/>
      <c r="I310" s="82"/>
      <c r="J310" s="82"/>
    </row>
    <row r="311" spans="2:10" x14ac:dyDescent="0.25">
      <c r="B311" s="31" t="s">
        <v>132</v>
      </c>
      <c r="C311" s="82"/>
      <c r="D311" s="82"/>
      <c r="E311" s="82"/>
      <c r="F311" s="82"/>
      <c r="G311" s="82"/>
      <c r="H311" s="82"/>
      <c r="I311" s="82"/>
      <c r="J311" s="82"/>
    </row>
    <row r="312" spans="2:10" x14ac:dyDescent="0.25">
      <c r="B312" s="31" t="s">
        <v>630</v>
      </c>
      <c r="C312" s="82"/>
      <c r="D312" s="82"/>
      <c r="E312" s="82"/>
      <c r="F312" s="82"/>
      <c r="G312" s="82"/>
      <c r="H312" s="82"/>
      <c r="I312" s="82"/>
      <c r="J312" s="82"/>
    </row>
    <row r="313" spans="2:10" ht="14.25" x14ac:dyDescent="0.45">
      <c r="B313" s="31" t="s">
        <v>594</v>
      </c>
      <c r="C313" s="82"/>
      <c r="D313" s="82"/>
      <c r="E313" s="82"/>
      <c r="F313" s="82"/>
      <c r="G313" s="82"/>
      <c r="H313" s="82"/>
      <c r="I313" s="82"/>
      <c r="J313" s="82"/>
    </row>
    <row r="314" spans="2:10" ht="30.75" customHeight="1" x14ac:dyDescent="0.45">
      <c r="B314" s="14" t="s">
        <v>400</v>
      </c>
      <c r="C314" s="82"/>
      <c r="D314" s="82"/>
      <c r="E314" s="82"/>
      <c r="F314" s="82"/>
      <c r="G314" s="82"/>
      <c r="H314" s="82"/>
      <c r="I314" s="82"/>
      <c r="J314" s="82"/>
    </row>
    <row r="315" spans="2:10" ht="28.5" x14ac:dyDescent="0.45">
      <c r="B315" s="14" t="s">
        <v>401</v>
      </c>
      <c r="C315" s="82"/>
      <c r="D315" s="82"/>
      <c r="E315" s="82"/>
      <c r="F315" s="82"/>
      <c r="G315" s="82"/>
      <c r="H315" s="82"/>
      <c r="I315" s="82"/>
      <c r="J315" s="82"/>
    </row>
    <row r="316" spans="2:10" ht="14.25" x14ac:dyDescent="0.45">
      <c r="B316" s="14" t="s">
        <v>631</v>
      </c>
      <c r="C316" s="82"/>
      <c r="D316" s="82"/>
      <c r="E316" s="82"/>
      <c r="F316" s="82"/>
      <c r="G316" s="82"/>
      <c r="H316" s="82"/>
      <c r="I316" s="82"/>
      <c r="J316" s="82"/>
    </row>
    <row r="317" spans="2:10" ht="14.25" x14ac:dyDescent="0.45">
      <c r="B317" s="31" t="s">
        <v>291</v>
      </c>
      <c r="C317" s="82"/>
      <c r="D317" s="82"/>
      <c r="E317" s="82"/>
      <c r="F317" s="82"/>
      <c r="G317" s="82"/>
      <c r="H317" s="82"/>
      <c r="I317" s="82"/>
      <c r="J317" s="82"/>
    </row>
    <row r="318" spans="2:10" ht="14.25" x14ac:dyDescent="0.45">
      <c r="B318" s="31" t="s">
        <v>292</v>
      </c>
      <c r="C318" s="82"/>
      <c r="D318" s="82"/>
      <c r="E318" s="82"/>
      <c r="F318" s="82"/>
      <c r="G318" s="82"/>
      <c r="H318" s="82"/>
      <c r="I318" s="82"/>
      <c r="J318" s="82"/>
    </row>
    <row r="319" spans="2:10" ht="14.25" x14ac:dyDescent="0.45">
      <c r="B319" s="31" t="s">
        <v>632</v>
      </c>
      <c r="C319" s="82"/>
      <c r="D319" s="82"/>
      <c r="E319" s="82"/>
      <c r="F319" s="82"/>
      <c r="G319" s="82"/>
      <c r="H319" s="82"/>
      <c r="I319" s="82"/>
      <c r="J319" s="82"/>
    </row>
    <row r="320" spans="2:10" ht="28.5" x14ac:dyDescent="0.45">
      <c r="B320" s="14" t="s">
        <v>402</v>
      </c>
      <c r="C320" s="82"/>
      <c r="D320" s="82"/>
      <c r="E320" s="82"/>
      <c r="F320" s="82"/>
      <c r="G320" s="82"/>
      <c r="H320" s="82"/>
      <c r="I320" s="82"/>
      <c r="J320" s="82"/>
    </row>
    <row r="321" spans="2:10" ht="14.25" x14ac:dyDescent="0.45">
      <c r="B321" s="31" t="s">
        <v>293</v>
      </c>
      <c r="C321" s="82"/>
      <c r="D321" s="82"/>
      <c r="E321" s="82"/>
      <c r="F321" s="82"/>
      <c r="G321" s="82"/>
      <c r="H321" s="82"/>
      <c r="I321" s="82"/>
      <c r="J321" s="82"/>
    </row>
    <row r="322" spans="2:10" ht="14.25" x14ac:dyDescent="0.45">
      <c r="B322" s="31" t="s">
        <v>723</v>
      </c>
      <c r="C322" s="82"/>
      <c r="D322" s="82"/>
      <c r="E322" s="82"/>
      <c r="F322" s="82"/>
      <c r="G322" s="82"/>
      <c r="H322" s="82"/>
      <c r="I322" s="82"/>
      <c r="J322" s="82"/>
    </row>
    <row r="323" spans="2:10" ht="14.25" x14ac:dyDescent="0.45">
      <c r="B323" s="31" t="s">
        <v>724</v>
      </c>
      <c r="C323" s="82"/>
      <c r="D323" s="82"/>
      <c r="E323" s="82"/>
      <c r="F323" s="82"/>
      <c r="G323" s="82"/>
      <c r="H323" s="82"/>
      <c r="I323" s="82"/>
      <c r="J323" s="82"/>
    </row>
    <row r="324" spans="2:10" ht="14.25" x14ac:dyDescent="0.45">
      <c r="B324" s="31" t="s">
        <v>751</v>
      </c>
      <c r="C324" s="82"/>
      <c r="D324" s="82"/>
      <c r="E324" s="82"/>
      <c r="F324" s="82"/>
      <c r="G324" s="82"/>
      <c r="H324" s="82"/>
      <c r="I324" s="82"/>
      <c r="J324" s="82"/>
    </row>
    <row r="325" spans="2:10" ht="14.25" x14ac:dyDescent="0.45">
      <c r="B325" s="31" t="s">
        <v>294</v>
      </c>
      <c r="C325" s="82"/>
      <c r="D325" s="82"/>
      <c r="E325" s="82"/>
      <c r="F325" s="82"/>
      <c r="G325" s="82"/>
      <c r="H325" s="82"/>
      <c r="I325" s="82"/>
      <c r="J325" s="82"/>
    </row>
    <row r="326" spans="2:10" ht="14.25" x14ac:dyDescent="0.45">
      <c r="B326" s="31" t="s">
        <v>133</v>
      </c>
      <c r="C326" s="82"/>
      <c r="D326" s="82"/>
      <c r="E326" s="82"/>
      <c r="F326" s="82"/>
      <c r="G326" s="82"/>
      <c r="H326" s="82"/>
      <c r="I326" s="82"/>
      <c r="J326" s="82"/>
    </row>
    <row r="327" spans="2:10" x14ac:dyDescent="0.25">
      <c r="B327" s="31" t="s">
        <v>295</v>
      </c>
      <c r="C327" s="82"/>
      <c r="D327" s="82"/>
      <c r="E327" s="82"/>
      <c r="F327" s="82"/>
      <c r="G327" s="82"/>
      <c r="H327" s="82"/>
      <c r="I327" s="82"/>
      <c r="J327" s="82"/>
    </row>
    <row r="328" spans="2:10" x14ac:dyDescent="0.25">
      <c r="B328" s="31" t="s">
        <v>296</v>
      </c>
      <c r="C328" s="82"/>
      <c r="D328" s="82"/>
      <c r="E328" s="82"/>
      <c r="F328" s="82"/>
      <c r="G328" s="82"/>
      <c r="H328" s="82"/>
      <c r="I328" s="82"/>
      <c r="J328" s="82"/>
    </row>
    <row r="329" spans="2:10" x14ac:dyDescent="0.25">
      <c r="B329" s="31" t="s">
        <v>297</v>
      </c>
      <c r="C329" s="82"/>
      <c r="D329" s="82"/>
      <c r="E329" s="82"/>
      <c r="F329" s="82"/>
      <c r="G329" s="82"/>
      <c r="H329" s="82"/>
      <c r="I329" s="82"/>
      <c r="J329" s="82"/>
    </row>
    <row r="330" spans="2:10" x14ac:dyDescent="0.25">
      <c r="B330" s="31" t="s">
        <v>471</v>
      </c>
      <c r="C330" s="82"/>
      <c r="D330" s="82"/>
      <c r="E330" s="82"/>
      <c r="F330" s="82"/>
      <c r="G330" s="82"/>
      <c r="H330" s="82"/>
      <c r="I330" s="82"/>
      <c r="J330" s="82"/>
    </row>
    <row r="331" spans="2:10" x14ac:dyDescent="0.25">
      <c r="B331" s="31" t="s">
        <v>595</v>
      </c>
      <c r="C331" s="82"/>
      <c r="D331" s="82"/>
      <c r="E331" s="82"/>
      <c r="F331" s="82"/>
      <c r="G331" s="82"/>
      <c r="H331" s="82"/>
      <c r="I331" s="82"/>
      <c r="J331" s="82"/>
    </row>
    <row r="332" spans="2:10" x14ac:dyDescent="0.25">
      <c r="B332" s="31" t="s">
        <v>298</v>
      </c>
      <c r="C332" s="82"/>
      <c r="D332" s="82"/>
      <c r="E332" s="82"/>
      <c r="F332" s="82"/>
      <c r="G332" s="82"/>
      <c r="H332" s="82"/>
      <c r="I332" s="82"/>
      <c r="J332" s="82"/>
    </row>
    <row r="333" spans="2:10" ht="14.25" x14ac:dyDescent="0.45">
      <c r="B333" s="31" t="s">
        <v>134</v>
      </c>
      <c r="C333" s="82"/>
      <c r="D333" s="82"/>
      <c r="E333" s="82"/>
      <c r="F333" s="82"/>
      <c r="G333" s="82"/>
      <c r="H333" s="82"/>
      <c r="I333" s="82"/>
      <c r="J333" s="82"/>
    </row>
    <row r="334" spans="2:10" ht="14.25" x14ac:dyDescent="0.45">
      <c r="B334" s="31" t="s">
        <v>299</v>
      </c>
      <c r="C334" s="82"/>
      <c r="D334" s="82"/>
      <c r="E334" s="82"/>
      <c r="F334" s="82"/>
      <c r="G334" s="82"/>
      <c r="H334" s="82"/>
      <c r="I334" s="82"/>
      <c r="J334" s="82"/>
    </row>
    <row r="335" spans="2:10" ht="14.25" x14ac:dyDescent="0.45">
      <c r="B335" s="31" t="s">
        <v>403</v>
      </c>
      <c r="C335" s="82"/>
      <c r="D335" s="82"/>
      <c r="E335" s="82"/>
      <c r="F335" s="82"/>
      <c r="G335" s="82"/>
      <c r="H335" s="82"/>
      <c r="I335" s="82"/>
      <c r="J335" s="82"/>
    </row>
    <row r="336" spans="2:10" ht="14.25" x14ac:dyDescent="0.45">
      <c r="B336" s="31" t="s">
        <v>404</v>
      </c>
      <c r="C336" s="82"/>
      <c r="D336" s="82"/>
      <c r="E336" s="82"/>
      <c r="F336" s="82"/>
      <c r="G336" s="82"/>
      <c r="H336" s="82"/>
      <c r="I336" s="82"/>
      <c r="J336" s="82"/>
    </row>
    <row r="337" spans="2:10" ht="14.25" x14ac:dyDescent="0.45">
      <c r="B337" s="31" t="s">
        <v>300</v>
      </c>
      <c r="C337" s="82"/>
      <c r="D337" s="82"/>
      <c r="E337" s="82"/>
      <c r="F337" s="82"/>
      <c r="G337" s="82"/>
      <c r="H337" s="82"/>
      <c r="I337" s="82"/>
      <c r="J337" s="82"/>
    </row>
    <row r="338" spans="2:10" ht="14.25" x14ac:dyDescent="0.45">
      <c r="B338" s="31" t="s">
        <v>301</v>
      </c>
      <c r="C338" s="85"/>
      <c r="D338" s="82"/>
      <c r="E338" s="82"/>
      <c r="F338" s="82"/>
      <c r="G338" s="82"/>
      <c r="H338" s="79"/>
      <c r="I338" s="79"/>
      <c r="J338" s="101"/>
    </row>
    <row r="339" spans="2:10" ht="14.25" x14ac:dyDescent="0.45">
      <c r="B339" s="31" t="s">
        <v>302</v>
      </c>
      <c r="C339" s="85"/>
      <c r="D339" s="82"/>
      <c r="E339" s="82"/>
      <c r="F339" s="82"/>
      <c r="G339" s="82"/>
      <c r="H339" s="82"/>
      <c r="I339" s="82"/>
      <c r="J339" s="82"/>
    </row>
    <row r="340" spans="2:10" ht="14.25" x14ac:dyDescent="0.45">
      <c r="B340" s="31" t="s">
        <v>135</v>
      </c>
      <c r="C340" s="82"/>
      <c r="D340" s="82"/>
      <c r="E340" s="82"/>
      <c r="F340" s="82"/>
      <c r="G340" s="82"/>
      <c r="H340" s="82"/>
      <c r="I340" s="82"/>
      <c r="J340" s="82"/>
    </row>
    <row r="341" spans="2:10" ht="14.25" x14ac:dyDescent="0.45">
      <c r="B341" s="31" t="s">
        <v>303</v>
      </c>
      <c r="C341" s="82"/>
      <c r="D341" s="82"/>
      <c r="E341" s="82"/>
      <c r="F341" s="82"/>
      <c r="G341" s="82"/>
      <c r="H341" s="82"/>
      <c r="I341" s="82"/>
      <c r="J341" s="82"/>
    </row>
    <row r="342" spans="2:10" x14ac:dyDescent="0.25">
      <c r="B342" s="31" t="s">
        <v>633</v>
      </c>
      <c r="C342" s="82"/>
      <c r="D342" s="82"/>
      <c r="E342" s="82"/>
      <c r="F342" s="82"/>
      <c r="G342" s="82"/>
      <c r="H342" s="82"/>
      <c r="I342" s="82"/>
      <c r="J342" s="82"/>
    </row>
    <row r="343" spans="2:10" ht="14.25" x14ac:dyDescent="0.45">
      <c r="B343" s="31" t="s">
        <v>304</v>
      </c>
      <c r="C343" s="82"/>
      <c r="D343" s="82"/>
      <c r="E343" s="82"/>
      <c r="F343" s="82"/>
      <c r="G343" s="82"/>
      <c r="H343" s="82"/>
      <c r="I343" s="82"/>
      <c r="J343" s="82"/>
    </row>
    <row r="344" spans="2:10" ht="14.25" x14ac:dyDescent="0.45">
      <c r="B344" s="31" t="s">
        <v>405</v>
      </c>
      <c r="C344" s="82"/>
      <c r="D344" s="82"/>
      <c r="E344" s="82"/>
      <c r="F344" s="82"/>
      <c r="G344" s="82"/>
      <c r="H344" s="82"/>
      <c r="I344" s="82"/>
      <c r="J344" s="82"/>
    </row>
    <row r="345" spans="2:10" x14ac:dyDescent="0.25">
      <c r="B345" s="31" t="s">
        <v>406</v>
      </c>
      <c r="C345" s="82"/>
      <c r="D345" s="82"/>
      <c r="E345" s="82"/>
      <c r="F345" s="82"/>
      <c r="G345" s="82"/>
      <c r="H345" s="82"/>
      <c r="I345" s="82"/>
      <c r="J345" s="82"/>
    </row>
    <row r="346" spans="2:10" ht="14.25" x14ac:dyDescent="0.45">
      <c r="B346" s="31" t="s">
        <v>305</v>
      </c>
      <c r="C346" s="82"/>
      <c r="D346" s="82"/>
      <c r="E346" s="82"/>
      <c r="F346" s="82"/>
      <c r="G346" s="82"/>
      <c r="H346" s="82"/>
      <c r="I346" s="82"/>
      <c r="J346" s="82"/>
    </row>
    <row r="347" spans="2:10" x14ac:dyDescent="0.25">
      <c r="B347" s="31" t="s">
        <v>752</v>
      </c>
      <c r="C347" s="82"/>
      <c r="D347" s="82"/>
      <c r="E347" s="82"/>
      <c r="F347" s="82"/>
      <c r="G347" s="82"/>
      <c r="H347" s="82"/>
      <c r="I347" s="82"/>
      <c r="J347" s="82"/>
    </row>
    <row r="348" spans="2:10" ht="14.25" x14ac:dyDescent="0.45">
      <c r="B348" s="31" t="s">
        <v>472</v>
      </c>
      <c r="C348" s="82"/>
      <c r="D348" s="82"/>
      <c r="E348" s="82"/>
      <c r="F348" s="82"/>
      <c r="G348" s="82"/>
      <c r="H348" s="82"/>
      <c r="I348" s="82"/>
      <c r="J348" s="82"/>
    </row>
    <row r="349" spans="2:10" x14ac:dyDescent="0.25">
      <c r="B349" s="31" t="s">
        <v>596</v>
      </c>
      <c r="C349" s="82"/>
      <c r="D349" s="82"/>
      <c r="E349" s="82"/>
      <c r="F349" s="82"/>
      <c r="G349" s="82"/>
      <c r="H349" s="82"/>
      <c r="I349" s="82"/>
      <c r="J349" s="82"/>
    </row>
    <row r="350" spans="2:10" x14ac:dyDescent="0.25">
      <c r="B350" s="31" t="s">
        <v>306</v>
      </c>
      <c r="C350" s="82"/>
      <c r="D350" s="82"/>
      <c r="E350" s="82"/>
      <c r="F350" s="82"/>
      <c r="G350" s="82"/>
      <c r="H350" s="82"/>
      <c r="I350" s="82"/>
      <c r="J350" s="82"/>
    </row>
    <row r="351" spans="2:10" ht="14.25" x14ac:dyDescent="0.45">
      <c r="B351" s="31" t="s">
        <v>307</v>
      </c>
      <c r="C351" s="82"/>
      <c r="D351" s="82"/>
      <c r="E351" s="82"/>
      <c r="F351" s="82"/>
      <c r="G351" s="82"/>
      <c r="H351" s="82"/>
      <c r="I351" s="82"/>
      <c r="J351" s="82"/>
    </row>
    <row r="352" spans="2:10" x14ac:dyDescent="0.25">
      <c r="B352" s="31" t="s">
        <v>725</v>
      </c>
      <c r="C352" s="82"/>
      <c r="D352" s="82"/>
      <c r="E352" s="82"/>
      <c r="F352" s="82"/>
      <c r="G352" s="82"/>
      <c r="H352" s="82"/>
      <c r="I352" s="82"/>
      <c r="J352" s="82"/>
    </row>
    <row r="353" spans="2:10" ht="14.25" x14ac:dyDescent="0.45">
      <c r="B353" s="31" t="s">
        <v>308</v>
      </c>
      <c r="C353" s="82"/>
      <c r="D353" s="82"/>
      <c r="E353" s="82"/>
      <c r="F353" s="82"/>
      <c r="G353" s="82"/>
      <c r="H353" s="82"/>
      <c r="I353" s="82"/>
      <c r="J353" s="82"/>
    </row>
    <row r="354" spans="2:10" x14ac:dyDescent="0.25">
      <c r="B354" s="31" t="s">
        <v>597</v>
      </c>
      <c r="C354" s="82"/>
      <c r="D354" s="82"/>
      <c r="E354" s="82"/>
      <c r="F354" s="82"/>
      <c r="G354" s="82"/>
      <c r="H354" s="82"/>
      <c r="I354" s="82"/>
      <c r="J354" s="82"/>
    </row>
    <row r="355" spans="2:10" x14ac:dyDescent="0.25">
      <c r="B355" s="31" t="s">
        <v>598</v>
      </c>
      <c r="C355" s="82"/>
      <c r="D355" s="82"/>
      <c r="E355" s="82"/>
      <c r="F355" s="82"/>
      <c r="G355" s="82"/>
      <c r="H355" s="82"/>
      <c r="I355" s="82"/>
      <c r="J355" s="82"/>
    </row>
    <row r="356" spans="2:10" ht="14.25" x14ac:dyDescent="0.45">
      <c r="B356" s="31" t="s">
        <v>309</v>
      </c>
      <c r="C356" s="82"/>
      <c r="D356" s="82"/>
      <c r="E356" s="82"/>
      <c r="F356" s="82"/>
      <c r="G356" s="82"/>
      <c r="H356" s="82"/>
      <c r="I356" s="82"/>
      <c r="J356" s="82"/>
    </row>
    <row r="357" spans="2:10" ht="14.25" x14ac:dyDescent="0.45">
      <c r="B357" s="31" t="s">
        <v>310</v>
      </c>
      <c r="C357" s="82"/>
      <c r="D357" s="82"/>
      <c r="E357" s="82"/>
      <c r="F357" s="82"/>
      <c r="G357" s="82"/>
      <c r="H357" s="82"/>
      <c r="I357" s="82"/>
      <c r="J357" s="82"/>
    </row>
    <row r="358" spans="2:10" ht="14.25" x14ac:dyDescent="0.45">
      <c r="B358" s="31" t="s">
        <v>311</v>
      </c>
      <c r="C358" s="82"/>
      <c r="D358" s="82"/>
      <c r="E358" s="82"/>
      <c r="F358" s="82"/>
      <c r="G358" s="82"/>
      <c r="H358" s="82"/>
      <c r="I358" s="82"/>
      <c r="J358" s="82"/>
    </row>
    <row r="359" spans="2:10" ht="14.25" x14ac:dyDescent="0.45">
      <c r="B359" s="31" t="s">
        <v>473</v>
      </c>
      <c r="C359" s="82"/>
      <c r="D359" s="82"/>
      <c r="E359" s="82"/>
      <c r="F359" s="82"/>
      <c r="G359" s="82"/>
      <c r="H359" s="82"/>
      <c r="I359" s="82"/>
      <c r="J359" s="82"/>
    </row>
    <row r="360" spans="2:10" ht="14.25" x14ac:dyDescent="0.45">
      <c r="B360" s="31" t="s">
        <v>312</v>
      </c>
      <c r="C360" s="82"/>
      <c r="D360" s="82"/>
      <c r="E360" s="82"/>
      <c r="F360" s="82"/>
      <c r="G360" s="82"/>
      <c r="H360" s="82"/>
      <c r="I360" s="82"/>
      <c r="J360" s="82"/>
    </row>
    <row r="361" spans="2:10" ht="14.25" x14ac:dyDescent="0.45">
      <c r="B361" s="31" t="s">
        <v>313</v>
      </c>
      <c r="C361" s="82"/>
      <c r="D361" s="82"/>
      <c r="E361" s="82"/>
      <c r="F361" s="82"/>
      <c r="G361" s="82"/>
      <c r="H361" s="82"/>
      <c r="I361" s="82"/>
      <c r="J361" s="82"/>
    </row>
    <row r="362" spans="2:10" ht="14.25" x14ac:dyDescent="0.45">
      <c r="B362" s="31" t="s">
        <v>599</v>
      </c>
      <c r="C362" s="82"/>
      <c r="D362" s="82"/>
      <c r="E362" s="82"/>
      <c r="F362" s="82"/>
      <c r="G362" s="82"/>
      <c r="H362" s="82"/>
      <c r="I362" s="82"/>
      <c r="J362" s="82"/>
    </row>
    <row r="363" spans="2:10" ht="14.25" x14ac:dyDescent="0.45">
      <c r="B363" s="31" t="s">
        <v>314</v>
      </c>
      <c r="C363" s="82"/>
      <c r="D363" s="82"/>
      <c r="E363" s="82"/>
      <c r="F363" s="82"/>
      <c r="G363" s="82"/>
      <c r="H363" s="82"/>
      <c r="I363" s="82"/>
      <c r="J363" s="82"/>
    </row>
    <row r="364" spans="2:10" ht="14.25" x14ac:dyDescent="0.45">
      <c r="B364" s="31" t="s">
        <v>315</v>
      </c>
      <c r="C364" s="82"/>
      <c r="D364" s="82"/>
      <c r="E364" s="82"/>
      <c r="F364" s="82"/>
      <c r="G364" s="82"/>
      <c r="H364" s="82"/>
      <c r="I364" s="82"/>
      <c r="J364" s="82"/>
    </row>
    <row r="365" spans="2:10" ht="14.25" x14ac:dyDescent="0.45">
      <c r="B365" s="31" t="s">
        <v>407</v>
      </c>
      <c r="C365" s="82"/>
      <c r="D365" s="82"/>
      <c r="E365" s="82"/>
      <c r="F365" s="82"/>
      <c r="G365" s="82"/>
      <c r="H365" s="82"/>
      <c r="I365" s="82"/>
      <c r="J365" s="82"/>
    </row>
    <row r="366" spans="2:10" ht="14.25" x14ac:dyDescent="0.45">
      <c r="B366" s="31" t="s">
        <v>316</v>
      </c>
      <c r="C366" s="82"/>
      <c r="D366" s="82"/>
      <c r="E366" s="82"/>
      <c r="F366" s="82"/>
      <c r="G366" s="82"/>
      <c r="H366" s="82"/>
      <c r="I366" s="82"/>
      <c r="J366" s="82"/>
    </row>
    <row r="367" spans="2:10" x14ac:dyDescent="0.25">
      <c r="B367" s="31" t="s">
        <v>474</v>
      </c>
      <c r="C367" s="82"/>
      <c r="D367" s="82"/>
      <c r="E367" s="82"/>
      <c r="F367" s="82"/>
      <c r="G367" s="82"/>
      <c r="H367" s="82"/>
      <c r="I367" s="82"/>
      <c r="J367" s="82"/>
    </row>
    <row r="368" spans="2:10" x14ac:dyDescent="0.25">
      <c r="B368" s="31" t="s">
        <v>475</v>
      </c>
      <c r="C368" s="82"/>
      <c r="D368" s="82"/>
      <c r="E368" s="82"/>
      <c r="F368" s="82"/>
      <c r="G368" s="82"/>
      <c r="H368" s="82"/>
      <c r="I368" s="82"/>
      <c r="J368" s="82"/>
    </row>
    <row r="369" spans="2:10" x14ac:dyDescent="0.25">
      <c r="B369" s="31" t="s">
        <v>476</v>
      </c>
      <c r="C369" s="85"/>
      <c r="D369" s="82"/>
      <c r="E369" s="82"/>
      <c r="F369" s="82"/>
      <c r="G369" s="82"/>
      <c r="H369" s="79"/>
      <c r="I369" s="79"/>
      <c r="J369" s="101"/>
    </row>
    <row r="370" spans="2:10" x14ac:dyDescent="0.25">
      <c r="B370" s="31" t="s">
        <v>726</v>
      </c>
      <c r="C370" s="85"/>
      <c r="D370" s="82"/>
      <c r="E370" s="82"/>
      <c r="F370" s="82"/>
      <c r="G370" s="82"/>
      <c r="H370" s="79"/>
      <c r="I370" s="79"/>
      <c r="J370" s="101"/>
    </row>
    <row r="371" spans="2:10" ht="14.25" x14ac:dyDescent="0.45">
      <c r="B371" s="31" t="s">
        <v>634</v>
      </c>
      <c r="C371" s="85"/>
      <c r="D371" s="82"/>
      <c r="E371" s="82"/>
      <c r="F371" s="82"/>
      <c r="G371" s="82"/>
      <c r="H371" s="79"/>
      <c r="I371" s="79"/>
      <c r="J371" s="101"/>
    </row>
    <row r="372" spans="2:10" ht="14.25" x14ac:dyDescent="0.45">
      <c r="B372" s="81" t="s">
        <v>753</v>
      </c>
      <c r="C372" s="85"/>
      <c r="D372" s="82"/>
      <c r="E372" s="82"/>
      <c r="F372" s="82"/>
      <c r="G372" s="82"/>
      <c r="H372" s="82"/>
      <c r="I372" s="82"/>
      <c r="J372" s="82"/>
    </row>
    <row r="373" spans="2:10" ht="14.25" x14ac:dyDescent="0.45">
      <c r="B373" s="31" t="s">
        <v>754</v>
      </c>
      <c r="C373" s="85"/>
      <c r="D373" s="82"/>
      <c r="E373" s="82"/>
      <c r="F373" s="82"/>
      <c r="G373" s="82"/>
      <c r="H373" s="82"/>
      <c r="I373" s="82"/>
      <c r="J373" s="82"/>
    </row>
    <row r="374" spans="2:10" ht="14.25" x14ac:dyDescent="0.45">
      <c r="B374" s="31" t="s">
        <v>317</v>
      </c>
      <c r="C374" s="82"/>
      <c r="D374" s="82"/>
      <c r="E374" s="82"/>
      <c r="F374" s="82"/>
      <c r="G374" s="82"/>
      <c r="H374" s="82"/>
      <c r="I374" s="82"/>
      <c r="J374" s="82"/>
    </row>
    <row r="375" spans="2:10" ht="14.25" x14ac:dyDescent="0.45">
      <c r="B375" s="31" t="s">
        <v>408</v>
      </c>
      <c r="C375" s="82"/>
      <c r="D375" s="82"/>
      <c r="E375" s="82"/>
      <c r="F375" s="82"/>
      <c r="G375" s="82"/>
      <c r="H375" s="82"/>
      <c r="I375" s="82"/>
      <c r="J375" s="82"/>
    </row>
    <row r="376" spans="2:10" ht="14.25" x14ac:dyDescent="0.45">
      <c r="B376" s="31" t="s">
        <v>477</v>
      </c>
      <c r="C376" s="82"/>
      <c r="D376" s="82"/>
      <c r="E376" s="82"/>
      <c r="F376" s="82"/>
      <c r="G376" s="82"/>
      <c r="H376" s="82"/>
      <c r="I376" s="82"/>
      <c r="J376" s="82"/>
    </row>
    <row r="377" spans="2:10" ht="14.25" x14ac:dyDescent="0.45">
      <c r="B377" s="31" t="s">
        <v>409</v>
      </c>
      <c r="C377" s="82"/>
      <c r="D377" s="82"/>
      <c r="E377" s="82"/>
      <c r="F377" s="82"/>
      <c r="G377" s="82"/>
      <c r="H377" s="82"/>
      <c r="I377" s="82"/>
      <c r="J377" s="82"/>
    </row>
    <row r="378" spans="2:10" x14ac:dyDescent="0.25">
      <c r="B378" s="31" t="s">
        <v>727</v>
      </c>
      <c r="C378" s="82"/>
      <c r="D378" s="82"/>
      <c r="E378" s="82"/>
      <c r="F378" s="82"/>
      <c r="G378" s="82"/>
      <c r="H378" s="82"/>
      <c r="I378" s="82"/>
      <c r="J378" s="82"/>
    </row>
    <row r="379" spans="2:10" x14ac:dyDescent="0.25">
      <c r="B379" s="31" t="s">
        <v>318</v>
      </c>
      <c r="C379" s="82"/>
      <c r="D379" s="82"/>
      <c r="E379" s="82"/>
      <c r="F379" s="82"/>
      <c r="G379" s="82"/>
      <c r="H379" s="82"/>
      <c r="I379" s="82"/>
      <c r="J379" s="82"/>
    </row>
    <row r="380" spans="2:10" ht="14.25" x14ac:dyDescent="0.45">
      <c r="B380" s="31" t="s">
        <v>319</v>
      </c>
      <c r="C380" s="82"/>
      <c r="D380" s="82"/>
      <c r="E380" s="82"/>
      <c r="F380" s="82"/>
      <c r="G380" s="82"/>
      <c r="H380" s="82"/>
      <c r="I380" s="82"/>
      <c r="J380" s="82"/>
    </row>
    <row r="381" spans="2:10" ht="14.25" x14ac:dyDescent="0.45">
      <c r="B381" s="31" t="s">
        <v>478</v>
      </c>
      <c r="C381" s="82"/>
      <c r="D381" s="82"/>
      <c r="E381" s="82"/>
      <c r="F381" s="82"/>
      <c r="G381" s="82"/>
      <c r="H381" s="82"/>
      <c r="I381" s="82"/>
      <c r="J381" s="82"/>
    </row>
    <row r="382" spans="2:10" ht="14.25" x14ac:dyDescent="0.45">
      <c r="B382" s="31" t="s">
        <v>320</v>
      </c>
      <c r="C382" s="82"/>
      <c r="D382" s="82"/>
      <c r="E382" s="82"/>
      <c r="F382" s="82"/>
      <c r="G382" s="82"/>
      <c r="H382" s="82"/>
      <c r="I382" s="82"/>
      <c r="J382" s="82"/>
    </row>
    <row r="383" spans="2:10" ht="14.25" x14ac:dyDescent="0.45">
      <c r="B383" s="31" t="s">
        <v>136</v>
      </c>
      <c r="C383" s="82"/>
      <c r="D383" s="82"/>
      <c r="E383" s="82"/>
      <c r="F383" s="82"/>
      <c r="G383" s="82"/>
      <c r="H383" s="82"/>
      <c r="I383" s="82"/>
      <c r="J383" s="82"/>
    </row>
    <row r="384" spans="2:10" ht="14.25" x14ac:dyDescent="0.45">
      <c r="B384" s="31" t="s">
        <v>479</v>
      </c>
      <c r="C384" s="82"/>
      <c r="D384" s="82"/>
      <c r="E384" s="82"/>
      <c r="F384" s="82"/>
      <c r="G384" s="82"/>
      <c r="H384" s="82"/>
      <c r="I384" s="82"/>
      <c r="J384" s="82"/>
    </row>
    <row r="385" spans="2:10" x14ac:dyDescent="0.25">
      <c r="B385" s="31" t="s">
        <v>480</v>
      </c>
      <c r="C385" s="82"/>
      <c r="D385" s="82"/>
      <c r="E385" s="82"/>
      <c r="F385" s="82"/>
      <c r="G385" s="82"/>
      <c r="H385" s="82"/>
      <c r="I385" s="82"/>
      <c r="J385" s="82"/>
    </row>
    <row r="386" spans="2:10" ht="14.25" x14ac:dyDescent="0.45">
      <c r="B386" s="31" t="s">
        <v>481</v>
      </c>
      <c r="C386" s="82"/>
      <c r="D386" s="82"/>
      <c r="E386" s="82"/>
      <c r="F386" s="82"/>
      <c r="G386" s="82"/>
      <c r="H386" s="82"/>
      <c r="I386" s="82"/>
      <c r="J386" s="82"/>
    </row>
    <row r="387" spans="2:10" x14ac:dyDescent="0.25">
      <c r="B387" s="31" t="s">
        <v>600</v>
      </c>
      <c r="C387" s="82"/>
      <c r="D387" s="82"/>
      <c r="E387" s="82"/>
      <c r="F387" s="82"/>
      <c r="G387" s="82"/>
      <c r="H387" s="82"/>
      <c r="I387" s="82"/>
      <c r="J387" s="82"/>
    </row>
    <row r="388" spans="2:10" ht="14.25" x14ac:dyDescent="0.45">
      <c r="B388" s="31" t="s">
        <v>321</v>
      </c>
      <c r="C388" s="82"/>
      <c r="D388" s="82"/>
      <c r="E388" s="82"/>
      <c r="F388" s="82"/>
      <c r="G388" s="82"/>
      <c r="H388" s="82"/>
      <c r="I388" s="82"/>
      <c r="J388" s="82"/>
    </row>
    <row r="389" spans="2:10" ht="14.25" x14ac:dyDescent="0.45">
      <c r="B389" s="31" t="s">
        <v>137</v>
      </c>
      <c r="C389" s="82"/>
      <c r="D389" s="82"/>
      <c r="E389" s="82"/>
      <c r="F389" s="82"/>
      <c r="G389" s="82"/>
      <c r="H389" s="82"/>
      <c r="I389" s="82"/>
      <c r="J389" s="82"/>
    </row>
    <row r="390" spans="2:10" x14ac:dyDescent="0.25">
      <c r="B390" s="31" t="s">
        <v>410</v>
      </c>
      <c r="C390" s="82"/>
      <c r="D390" s="82"/>
      <c r="E390" s="82"/>
      <c r="F390" s="82"/>
      <c r="G390" s="82"/>
      <c r="H390" s="82"/>
      <c r="I390" s="82"/>
      <c r="J390" s="82"/>
    </row>
    <row r="391" spans="2:10" ht="14.25" x14ac:dyDescent="0.45">
      <c r="B391" s="31" t="s">
        <v>322</v>
      </c>
      <c r="C391" s="82"/>
      <c r="D391" s="82"/>
      <c r="E391" s="82"/>
      <c r="F391" s="82"/>
      <c r="G391" s="82"/>
      <c r="H391" s="82"/>
      <c r="I391" s="82"/>
      <c r="J391" s="82"/>
    </row>
    <row r="392" spans="2:10" ht="14.25" x14ac:dyDescent="0.45">
      <c r="B392" s="31" t="s">
        <v>323</v>
      </c>
      <c r="C392" s="82"/>
      <c r="D392" s="82"/>
      <c r="E392" s="82"/>
      <c r="F392" s="82"/>
      <c r="G392" s="82"/>
      <c r="H392" s="82"/>
      <c r="I392" s="82"/>
      <c r="J392" s="82"/>
    </row>
    <row r="393" spans="2:10" ht="14.25" x14ac:dyDescent="0.45">
      <c r="B393" s="31" t="s">
        <v>324</v>
      </c>
      <c r="C393" s="82"/>
      <c r="D393" s="82"/>
      <c r="E393" s="82"/>
      <c r="F393" s="82"/>
      <c r="G393" s="82"/>
      <c r="H393" s="82"/>
      <c r="I393" s="82"/>
      <c r="J393" s="82"/>
    </row>
    <row r="394" spans="2:10" ht="14.25" x14ac:dyDescent="0.45">
      <c r="B394" s="31" t="s">
        <v>325</v>
      </c>
      <c r="C394" s="82"/>
      <c r="D394" s="82"/>
      <c r="E394" s="82"/>
      <c r="F394" s="82"/>
      <c r="G394" s="82"/>
      <c r="H394" s="82"/>
      <c r="I394" s="82"/>
      <c r="J394" s="82"/>
    </row>
    <row r="395" spans="2:10" ht="14.25" x14ac:dyDescent="0.45">
      <c r="B395" s="31" t="s">
        <v>326</v>
      </c>
      <c r="C395" s="85"/>
      <c r="D395" s="82"/>
      <c r="E395" s="82"/>
      <c r="F395" s="82"/>
      <c r="G395" s="82"/>
      <c r="H395" s="79"/>
      <c r="I395" s="79"/>
      <c r="J395" s="101"/>
    </row>
    <row r="396" spans="2:10" ht="14.25" x14ac:dyDescent="0.45">
      <c r="B396" s="31" t="s">
        <v>635</v>
      </c>
      <c r="C396" s="85"/>
      <c r="D396" s="82"/>
      <c r="E396" s="82"/>
      <c r="F396" s="82"/>
      <c r="G396" s="82"/>
      <c r="H396" s="79"/>
      <c r="I396" s="79"/>
      <c r="J396" s="101"/>
    </row>
    <row r="397" spans="2:10" ht="14.25" x14ac:dyDescent="0.45">
      <c r="B397" s="31" t="s">
        <v>636</v>
      </c>
      <c r="C397" s="85"/>
      <c r="D397" s="82"/>
      <c r="E397" s="82"/>
      <c r="F397" s="82"/>
      <c r="G397" s="82"/>
      <c r="H397" s="79"/>
      <c r="I397" s="79"/>
      <c r="J397" s="101"/>
    </row>
    <row r="398" spans="2:10" ht="14.25" x14ac:dyDescent="0.45">
      <c r="B398" s="31" t="s">
        <v>755</v>
      </c>
      <c r="C398" s="85"/>
      <c r="D398" s="82"/>
      <c r="E398" s="82"/>
      <c r="F398" s="82"/>
      <c r="G398" s="82"/>
      <c r="H398" s="79"/>
      <c r="I398" s="79"/>
      <c r="J398" s="101"/>
    </row>
    <row r="399" spans="2:10" ht="14.25" x14ac:dyDescent="0.45">
      <c r="B399" s="31" t="s">
        <v>411</v>
      </c>
      <c r="C399" s="85"/>
      <c r="D399" s="82"/>
      <c r="E399" s="82"/>
      <c r="F399" s="82"/>
      <c r="G399" s="82"/>
      <c r="H399" s="82"/>
      <c r="I399" s="82"/>
      <c r="J399" s="82"/>
    </row>
    <row r="400" spans="2:10" ht="14.25" x14ac:dyDescent="0.45">
      <c r="B400" s="31" t="s">
        <v>327</v>
      </c>
      <c r="C400" s="82"/>
      <c r="D400" s="82"/>
      <c r="E400" s="82"/>
      <c r="F400" s="82"/>
      <c r="G400" s="82"/>
      <c r="H400" s="82"/>
      <c r="I400" s="82"/>
      <c r="J400" s="82"/>
    </row>
    <row r="401" spans="2:10" x14ac:dyDescent="0.25">
      <c r="B401" s="31" t="s">
        <v>482</v>
      </c>
      <c r="C401" s="82"/>
      <c r="D401" s="82"/>
      <c r="E401" s="82"/>
      <c r="F401" s="82"/>
      <c r="G401" s="82"/>
      <c r="H401" s="82"/>
      <c r="I401" s="82"/>
      <c r="J401" s="82"/>
    </row>
    <row r="402" spans="2:10" x14ac:dyDescent="0.25">
      <c r="B402" s="31" t="s">
        <v>328</v>
      </c>
      <c r="C402" s="82"/>
      <c r="D402" s="82"/>
      <c r="E402" s="82"/>
      <c r="F402" s="82"/>
      <c r="G402" s="82"/>
      <c r="H402" s="82"/>
      <c r="I402" s="82"/>
      <c r="J402" s="82"/>
    </row>
    <row r="403" spans="2:10" ht="14.25" x14ac:dyDescent="0.45">
      <c r="B403" s="31" t="s">
        <v>329</v>
      </c>
      <c r="C403" s="82"/>
      <c r="D403" s="82"/>
      <c r="E403" s="82"/>
      <c r="F403" s="82"/>
      <c r="G403" s="82"/>
      <c r="H403" s="82"/>
      <c r="I403" s="82"/>
      <c r="J403" s="82"/>
    </row>
    <row r="404" spans="2:10" ht="14.25" x14ac:dyDescent="0.45">
      <c r="B404" s="31" t="s">
        <v>637</v>
      </c>
      <c r="C404" s="82"/>
      <c r="D404" s="82"/>
      <c r="E404" s="82"/>
      <c r="F404" s="82"/>
      <c r="G404" s="82"/>
      <c r="H404" s="82"/>
      <c r="I404" s="82"/>
      <c r="J404" s="82"/>
    </row>
    <row r="405" spans="2:10" ht="14.25" x14ac:dyDescent="0.45">
      <c r="B405" s="31" t="s">
        <v>412</v>
      </c>
      <c r="C405" s="82"/>
      <c r="D405" s="82"/>
      <c r="E405" s="82"/>
      <c r="F405" s="82"/>
      <c r="G405" s="82"/>
      <c r="H405" s="82"/>
      <c r="I405" s="82"/>
      <c r="J405" s="82"/>
    </row>
    <row r="406" spans="2:10" ht="14.25" x14ac:dyDescent="0.45">
      <c r="B406" s="31" t="s">
        <v>330</v>
      </c>
      <c r="C406" s="82"/>
      <c r="D406" s="82"/>
      <c r="E406" s="82"/>
      <c r="F406" s="82"/>
      <c r="G406" s="82"/>
      <c r="H406" s="82"/>
      <c r="I406" s="82"/>
      <c r="J406" s="82"/>
    </row>
    <row r="407" spans="2:10" ht="14.25" x14ac:dyDescent="0.45">
      <c r="B407" s="31" t="s">
        <v>413</v>
      </c>
      <c r="C407" s="82"/>
      <c r="D407" s="82"/>
      <c r="E407" s="82"/>
      <c r="F407" s="82"/>
      <c r="G407" s="82"/>
      <c r="H407" s="82"/>
      <c r="I407" s="82"/>
      <c r="J407" s="82"/>
    </row>
    <row r="408" spans="2:10" ht="14.25" x14ac:dyDescent="0.45">
      <c r="B408" s="31" t="s">
        <v>138</v>
      </c>
      <c r="C408" s="82"/>
      <c r="D408" s="82"/>
      <c r="E408" s="82"/>
      <c r="F408" s="82"/>
      <c r="G408" s="82"/>
      <c r="H408" s="82"/>
      <c r="I408" s="82"/>
      <c r="J408" s="82"/>
    </row>
    <row r="409" spans="2:10" x14ac:dyDescent="0.25">
      <c r="B409" s="31" t="s">
        <v>414</v>
      </c>
      <c r="C409" s="82"/>
      <c r="D409" s="82"/>
      <c r="E409" s="82"/>
      <c r="F409" s="82"/>
      <c r="G409" s="82"/>
      <c r="H409" s="82"/>
      <c r="I409" s="82"/>
      <c r="J409" s="82"/>
    </row>
    <row r="410" spans="2:10" ht="14.25" x14ac:dyDescent="0.45">
      <c r="B410" s="31" t="s">
        <v>331</v>
      </c>
      <c r="C410" s="82"/>
      <c r="D410" s="82"/>
      <c r="E410" s="82"/>
      <c r="F410" s="82"/>
      <c r="G410" s="82"/>
      <c r="H410" s="82"/>
      <c r="I410" s="82"/>
      <c r="J410" s="82"/>
    </row>
    <row r="411" spans="2:10" ht="14.25" x14ac:dyDescent="0.45">
      <c r="B411" s="31" t="s">
        <v>332</v>
      </c>
      <c r="C411" s="82"/>
      <c r="D411" s="82"/>
      <c r="E411" s="82"/>
      <c r="F411" s="82"/>
      <c r="G411" s="82"/>
      <c r="H411" s="82"/>
      <c r="I411" s="82"/>
      <c r="J411" s="82"/>
    </row>
    <row r="412" spans="2:10" ht="14.25" x14ac:dyDescent="0.45">
      <c r="B412" s="31" t="s">
        <v>333</v>
      </c>
      <c r="C412" s="82"/>
      <c r="D412" s="82"/>
      <c r="E412" s="82"/>
      <c r="F412" s="82"/>
      <c r="G412" s="82"/>
      <c r="H412" s="82"/>
      <c r="I412" s="82"/>
      <c r="J412" s="82"/>
    </row>
    <row r="413" spans="2:10" x14ac:dyDescent="0.25">
      <c r="B413" s="31" t="s">
        <v>484</v>
      </c>
      <c r="C413" s="82"/>
      <c r="D413" s="82"/>
      <c r="E413" s="82"/>
      <c r="F413" s="82"/>
      <c r="G413" s="82"/>
      <c r="H413" s="82"/>
      <c r="I413" s="82"/>
      <c r="J413" s="82"/>
    </row>
    <row r="414" spans="2:10" ht="14.25" x14ac:dyDescent="0.45">
      <c r="B414" s="31" t="s">
        <v>483</v>
      </c>
      <c r="C414" s="82"/>
      <c r="D414" s="82"/>
      <c r="E414" s="82"/>
      <c r="F414" s="82"/>
      <c r="G414" s="82"/>
      <c r="H414" s="82"/>
      <c r="I414" s="82"/>
      <c r="J414" s="82"/>
    </row>
    <row r="415" spans="2:10" x14ac:dyDescent="0.25">
      <c r="B415" s="31" t="s">
        <v>334</v>
      </c>
      <c r="C415" s="82"/>
      <c r="D415" s="82"/>
      <c r="E415" s="82"/>
      <c r="F415" s="82"/>
      <c r="G415" s="82"/>
      <c r="H415" s="82"/>
      <c r="I415" s="82"/>
      <c r="J415" s="82"/>
    </row>
    <row r="416" spans="2:10" x14ac:dyDescent="0.25">
      <c r="B416" s="31" t="s">
        <v>485</v>
      </c>
      <c r="C416" s="82"/>
      <c r="D416" s="82"/>
      <c r="E416" s="82"/>
      <c r="F416" s="82"/>
      <c r="G416" s="82"/>
      <c r="H416" s="82"/>
      <c r="I416" s="82"/>
      <c r="J416" s="82"/>
    </row>
    <row r="417" spans="2:10" x14ac:dyDescent="0.25">
      <c r="B417" s="31" t="s">
        <v>486</v>
      </c>
      <c r="C417" s="82"/>
      <c r="D417" s="82"/>
      <c r="E417" s="82"/>
      <c r="F417" s="82"/>
      <c r="G417" s="82"/>
      <c r="H417" s="82"/>
      <c r="I417" s="82"/>
      <c r="J417" s="82"/>
    </row>
    <row r="418" spans="2:10" ht="14.25" x14ac:dyDescent="0.45">
      <c r="B418" s="31" t="s">
        <v>335</v>
      </c>
      <c r="C418" s="82"/>
      <c r="D418" s="82"/>
      <c r="E418" s="82"/>
      <c r="F418" s="82"/>
      <c r="G418" s="82"/>
      <c r="H418" s="82"/>
      <c r="I418" s="82"/>
      <c r="J418" s="82"/>
    </row>
    <row r="419" spans="2:10" ht="14.25" x14ac:dyDescent="0.45">
      <c r="B419" s="31" t="s">
        <v>415</v>
      </c>
      <c r="C419" s="82"/>
      <c r="D419" s="82"/>
      <c r="E419" s="82"/>
      <c r="F419" s="82"/>
      <c r="G419" s="82"/>
      <c r="H419" s="82"/>
      <c r="I419" s="82"/>
      <c r="J419" s="82"/>
    </row>
    <row r="420" spans="2:10" ht="14.25" x14ac:dyDescent="0.45">
      <c r="B420" s="31" t="s">
        <v>487</v>
      </c>
      <c r="C420" s="82"/>
      <c r="D420" s="82"/>
      <c r="E420" s="82"/>
      <c r="F420" s="82"/>
      <c r="G420" s="82"/>
      <c r="H420" s="82"/>
      <c r="I420" s="82"/>
      <c r="J420" s="82"/>
    </row>
    <row r="421" spans="2:10" ht="14.25" x14ac:dyDescent="0.45">
      <c r="B421" s="31" t="s">
        <v>336</v>
      </c>
      <c r="C421" s="82"/>
      <c r="D421" s="82"/>
      <c r="E421" s="82"/>
      <c r="F421" s="82"/>
      <c r="G421" s="82"/>
      <c r="H421" s="82"/>
      <c r="I421" s="82"/>
      <c r="J421" s="82"/>
    </row>
    <row r="422" spans="2:10" x14ac:dyDescent="0.25">
      <c r="B422" s="31" t="s">
        <v>488</v>
      </c>
      <c r="C422" s="82"/>
      <c r="D422" s="82"/>
      <c r="E422" s="82"/>
      <c r="F422" s="82"/>
      <c r="G422" s="82"/>
      <c r="H422" s="82"/>
      <c r="I422" s="82"/>
      <c r="J422" s="82"/>
    </row>
    <row r="423" spans="2:10" ht="14.25" x14ac:dyDescent="0.45">
      <c r="B423" s="31" t="s">
        <v>337</v>
      </c>
      <c r="C423" s="82"/>
      <c r="D423" s="82"/>
      <c r="E423" s="82"/>
      <c r="F423" s="82"/>
      <c r="G423" s="82"/>
      <c r="H423" s="82"/>
      <c r="I423" s="82"/>
      <c r="J423" s="82"/>
    </row>
    <row r="424" spans="2:10" ht="14.25" x14ac:dyDescent="0.45">
      <c r="B424" s="31" t="s">
        <v>338</v>
      </c>
      <c r="C424" s="82"/>
      <c r="D424" s="82"/>
      <c r="E424" s="82"/>
      <c r="F424" s="82"/>
      <c r="G424" s="82"/>
      <c r="H424" s="82"/>
      <c r="I424" s="82"/>
      <c r="J424" s="82"/>
    </row>
    <row r="425" spans="2:10" ht="14.25" x14ac:dyDescent="0.45">
      <c r="B425" s="31" t="s">
        <v>416</v>
      </c>
      <c r="C425" s="82"/>
      <c r="D425" s="82"/>
      <c r="E425" s="82"/>
      <c r="F425" s="82"/>
      <c r="G425" s="82"/>
      <c r="H425" s="82"/>
      <c r="I425" s="82"/>
      <c r="J425" s="82"/>
    </row>
    <row r="426" spans="2:10" ht="14.25" x14ac:dyDescent="0.45">
      <c r="B426" s="31" t="s">
        <v>139</v>
      </c>
      <c r="C426" s="82"/>
      <c r="D426" s="82"/>
      <c r="E426" s="82"/>
      <c r="F426" s="82"/>
      <c r="G426" s="82"/>
      <c r="H426" s="82"/>
      <c r="I426" s="82"/>
      <c r="J426" s="82"/>
    </row>
    <row r="427" spans="2:10" ht="14.25" x14ac:dyDescent="0.45">
      <c r="B427" s="31" t="s">
        <v>339</v>
      </c>
      <c r="C427" s="82"/>
      <c r="D427" s="82"/>
      <c r="E427" s="82"/>
      <c r="F427" s="82"/>
      <c r="G427" s="82"/>
      <c r="H427" s="82"/>
      <c r="I427" s="82"/>
      <c r="J427" s="82"/>
    </row>
    <row r="428" spans="2:10" ht="14.25" x14ac:dyDescent="0.45">
      <c r="B428" s="31" t="s">
        <v>340</v>
      </c>
      <c r="C428" s="82"/>
      <c r="D428" s="82"/>
      <c r="E428" s="82"/>
      <c r="F428" s="82"/>
      <c r="G428" s="82"/>
      <c r="H428" s="82"/>
      <c r="I428" s="82"/>
      <c r="J428" s="82"/>
    </row>
    <row r="429" spans="2:10" ht="14.25" x14ac:dyDescent="0.45">
      <c r="B429" s="31" t="s">
        <v>341</v>
      </c>
      <c r="C429" s="82"/>
      <c r="D429" s="82"/>
      <c r="E429" s="82"/>
      <c r="F429" s="82"/>
      <c r="G429" s="82"/>
      <c r="H429" s="82"/>
      <c r="I429" s="82"/>
      <c r="J429" s="82"/>
    </row>
    <row r="430" spans="2:10" ht="14.25" x14ac:dyDescent="0.45">
      <c r="B430" s="31" t="s">
        <v>489</v>
      </c>
      <c r="C430" s="82"/>
      <c r="D430" s="82"/>
      <c r="E430" s="82"/>
      <c r="F430" s="82"/>
      <c r="G430" s="82"/>
      <c r="H430" s="82"/>
      <c r="I430" s="82"/>
      <c r="J430" s="82"/>
    </row>
    <row r="431" spans="2:10" ht="14.25" x14ac:dyDescent="0.45">
      <c r="B431" s="31" t="s">
        <v>342</v>
      </c>
      <c r="C431" s="82"/>
      <c r="D431" s="82"/>
      <c r="E431" s="82"/>
      <c r="F431" s="82"/>
      <c r="G431" s="82"/>
      <c r="H431" s="82"/>
      <c r="I431" s="82"/>
      <c r="J431" s="82"/>
    </row>
    <row r="432" spans="2:10" ht="14.25" x14ac:dyDescent="0.45">
      <c r="B432" s="31" t="s">
        <v>417</v>
      </c>
      <c r="C432" s="85"/>
      <c r="D432" s="82"/>
      <c r="E432" s="82"/>
      <c r="F432" s="82"/>
      <c r="G432" s="82"/>
      <c r="H432" s="79"/>
      <c r="I432" s="79"/>
      <c r="J432" s="101"/>
    </row>
    <row r="433" spans="2:10" x14ac:dyDescent="0.25">
      <c r="B433" s="31" t="s">
        <v>728</v>
      </c>
      <c r="C433" s="85"/>
      <c r="D433" s="82"/>
      <c r="E433" s="82"/>
      <c r="F433" s="82"/>
      <c r="G433" s="82"/>
      <c r="H433" s="79"/>
      <c r="I433" s="79"/>
      <c r="J433" s="101"/>
    </row>
    <row r="434" spans="2:10" x14ac:dyDescent="0.25">
      <c r="B434" s="31" t="s">
        <v>343</v>
      </c>
      <c r="C434" s="85"/>
      <c r="D434" s="82"/>
      <c r="E434" s="82"/>
      <c r="F434" s="82"/>
      <c r="G434" s="82"/>
      <c r="H434" s="82"/>
      <c r="I434" s="82"/>
      <c r="J434" s="82"/>
    </row>
    <row r="435" spans="2:10" x14ac:dyDescent="0.25">
      <c r="B435" s="31" t="s">
        <v>344</v>
      </c>
      <c r="C435" s="82"/>
      <c r="D435" s="82"/>
      <c r="E435" s="82"/>
      <c r="F435" s="82"/>
      <c r="G435" s="82"/>
      <c r="H435" s="82"/>
      <c r="I435" s="82"/>
      <c r="J435" s="82"/>
    </row>
    <row r="436" spans="2:10" ht="14.25" x14ac:dyDescent="0.45">
      <c r="B436" s="31" t="s">
        <v>345</v>
      </c>
      <c r="C436" s="82"/>
      <c r="D436" s="82"/>
      <c r="E436" s="82"/>
      <c r="F436" s="82"/>
      <c r="G436" s="82"/>
      <c r="H436" s="82"/>
      <c r="I436" s="82"/>
      <c r="J436" s="82"/>
    </row>
    <row r="437" spans="2:10" x14ac:dyDescent="0.25">
      <c r="B437" s="31" t="s">
        <v>638</v>
      </c>
      <c r="C437" s="82"/>
      <c r="D437" s="82"/>
      <c r="E437" s="82"/>
      <c r="F437" s="82"/>
      <c r="G437" s="82"/>
      <c r="H437" s="82"/>
      <c r="I437" s="82"/>
      <c r="J437" s="82"/>
    </row>
    <row r="438" spans="2:10" ht="14.25" x14ac:dyDescent="0.45">
      <c r="B438" s="31" t="s">
        <v>418</v>
      </c>
      <c r="C438" s="82"/>
      <c r="D438" s="82"/>
      <c r="E438" s="82"/>
      <c r="F438" s="82"/>
      <c r="G438" s="82"/>
      <c r="H438" s="82"/>
      <c r="I438" s="82"/>
      <c r="J438" s="82"/>
    </row>
    <row r="439" spans="2:10" ht="14.25" x14ac:dyDescent="0.45">
      <c r="B439" s="56" t="s">
        <v>756</v>
      </c>
      <c r="C439" s="82"/>
      <c r="D439" s="82"/>
      <c r="E439" s="82"/>
      <c r="F439" s="82"/>
      <c r="G439" s="82"/>
      <c r="H439" s="82"/>
      <c r="I439" s="82"/>
      <c r="J439" s="82"/>
    </row>
    <row r="440" spans="2:10" ht="14.25" x14ac:dyDescent="0.45">
      <c r="B440" s="56" t="s">
        <v>419</v>
      </c>
      <c r="C440" s="82"/>
      <c r="D440" s="82"/>
      <c r="E440" s="82"/>
      <c r="F440" s="82"/>
      <c r="G440" s="82"/>
      <c r="H440" s="82"/>
      <c r="I440" s="82"/>
      <c r="J440" s="82"/>
    </row>
    <row r="441" spans="2:10" ht="14.25" x14ac:dyDescent="0.45">
      <c r="B441" s="31" t="s">
        <v>346</v>
      </c>
      <c r="C441" s="82"/>
      <c r="D441" s="82"/>
      <c r="E441" s="82"/>
      <c r="F441" s="82"/>
      <c r="G441" s="82"/>
      <c r="H441" s="82"/>
      <c r="I441" s="82"/>
      <c r="J441" s="82"/>
    </row>
    <row r="442" spans="2:10" x14ac:dyDescent="0.25">
      <c r="B442" s="31" t="s">
        <v>729</v>
      </c>
      <c r="C442" s="82"/>
      <c r="D442" s="82"/>
      <c r="E442" s="82"/>
      <c r="F442" s="82"/>
      <c r="G442" s="82"/>
      <c r="H442" s="82"/>
      <c r="I442" s="82"/>
      <c r="J442" s="82"/>
    </row>
    <row r="443" spans="2:10" x14ac:dyDescent="0.25">
      <c r="B443" s="31" t="s">
        <v>490</v>
      </c>
      <c r="C443" s="82"/>
      <c r="D443" s="82"/>
      <c r="E443" s="82"/>
      <c r="F443" s="82"/>
      <c r="G443" s="82"/>
      <c r="H443" s="82"/>
      <c r="I443" s="82"/>
      <c r="J443" s="82"/>
    </row>
    <row r="444" spans="2:10" ht="14.25" x14ac:dyDescent="0.45">
      <c r="B444" s="31" t="s">
        <v>420</v>
      </c>
      <c r="C444" s="82"/>
      <c r="D444" s="82"/>
      <c r="E444" s="82"/>
      <c r="F444" s="82"/>
      <c r="G444" s="82"/>
      <c r="H444" s="82"/>
      <c r="I444" s="82"/>
      <c r="J444" s="82"/>
    </row>
    <row r="445" spans="2:10" x14ac:dyDescent="0.25">
      <c r="B445" s="57" t="s">
        <v>14</v>
      </c>
      <c r="C445" s="28">
        <f>SUM(C11:C444)</f>
        <v>0</v>
      </c>
      <c r="D445" s="28">
        <f>SUM(D11:D444)</f>
        <v>0</v>
      </c>
      <c r="E445" s="28">
        <f>SUM(E11:E444)</f>
        <v>0</v>
      </c>
      <c r="F445" s="28">
        <f>SUM(F11:F444)</f>
        <v>0</v>
      </c>
      <c r="G445" s="28">
        <f>SUM(G11:G444)</f>
        <v>0</v>
      </c>
    </row>
    <row r="446" spans="2:10" x14ac:dyDescent="0.25">
      <c r="B446" s="136"/>
    </row>
    <row r="447" spans="2:10" x14ac:dyDescent="0.25">
      <c r="B447" s="31" t="s">
        <v>497</v>
      </c>
      <c r="C447" s="151"/>
      <c r="D447" s="152"/>
      <c r="E447" s="152"/>
      <c r="F447" s="152"/>
      <c r="G447" s="152"/>
      <c r="H447" s="152"/>
      <c r="I447" s="152"/>
      <c r="J447" s="153"/>
    </row>
    <row r="448" spans="2:10" x14ac:dyDescent="0.25">
      <c r="B448" s="136"/>
    </row>
  </sheetData>
  <sheetProtection algorithmName="SHA-512" hashValue="05MP38l8OAMEFQ20gbyF97TLIdLJxL67vayye1n4wqerUONy3f1Pyllxn4n2TWiYHzSKgJ3Aw5fIp7nvPPfPng==" saltValue="yFKT9h8Gc2s2TsGMp43y3g==" spinCount="100000" sheet="1" objects="1" scenarios="1"/>
  <mergeCells count="3">
    <mergeCell ref="D9:G9"/>
    <mergeCell ref="H9:J9"/>
    <mergeCell ref="C447:J44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448"/>
  <sheetViews>
    <sheetView showGridLines="0" workbookViewId="0">
      <pane xSplit="3" ySplit="9" topLeftCell="D438" activePane="bottomRight" state="frozen"/>
      <selection activeCell="F16" sqref="F16"/>
      <selection pane="topRight" activeCell="F16" sqref="F16"/>
      <selection pane="bottomLeft" activeCell="F16" sqref="F16"/>
      <selection pane="bottomRight" activeCell="C7" sqref="C7"/>
    </sheetView>
  </sheetViews>
  <sheetFormatPr baseColWidth="10" defaultRowHeight="15" x14ac:dyDescent="0.25"/>
  <cols>
    <col min="2" max="2" width="15.7109375" customWidth="1"/>
    <col min="3" max="3" width="53.85546875" customWidth="1"/>
    <col min="4" max="4" width="17.140625" customWidth="1"/>
    <col min="5" max="5" width="23.140625" customWidth="1"/>
    <col min="6" max="6" width="20.42578125" customWidth="1"/>
    <col min="7" max="7" width="44.42578125" customWidth="1"/>
    <col min="8" max="8" width="34.28515625" customWidth="1"/>
  </cols>
  <sheetData>
    <row r="2" spans="2:8" ht="18.75" x14ac:dyDescent="0.3">
      <c r="B2" s="30" t="s">
        <v>646</v>
      </c>
    </row>
    <row r="5" spans="2:8" ht="32.25" customHeight="1" x14ac:dyDescent="0.25">
      <c r="B5" s="2" t="s">
        <v>421</v>
      </c>
      <c r="C5" s="104" t="str">
        <f>'TABLA 1'!C5</f>
        <v>ASTURIAS</v>
      </c>
    </row>
    <row r="6" spans="2:8" x14ac:dyDescent="0.25">
      <c r="B6" s="1" t="s">
        <v>9</v>
      </c>
      <c r="C6" s="105">
        <v>2021</v>
      </c>
    </row>
    <row r="9" spans="2:8" ht="75" x14ac:dyDescent="0.25">
      <c r="B9" s="225" t="s">
        <v>140</v>
      </c>
      <c r="C9" s="226"/>
      <c r="D9" s="27" t="s">
        <v>109</v>
      </c>
      <c r="E9" s="59" t="s">
        <v>617</v>
      </c>
      <c r="F9" s="59" t="s">
        <v>759</v>
      </c>
      <c r="G9" s="25" t="s">
        <v>143</v>
      </c>
      <c r="H9" s="25" t="s">
        <v>144</v>
      </c>
    </row>
    <row r="10" spans="2:8" ht="14.25" x14ac:dyDescent="0.45">
      <c r="B10" s="225" t="s">
        <v>32</v>
      </c>
      <c r="C10" s="226"/>
      <c r="D10" s="82"/>
      <c r="E10" s="82"/>
      <c r="F10" s="82"/>
      <c r="G10" s="78"/>
      <c r="H10" s="82"/>
    </row>
    <row r="11" spans="2:8" ht="14.25" x14ac:dyDescent="0.45">
      <c r="B11" s="227" t="s">
        <v>142</v>
      </c>
      <c r="C11" s="227"/>
      <c r="D11" s="82"/>
      <c r="E11" s="82"/>
      <c r="F11" s="82"/>
      <c r="G11" s="82"/>
      <c r="H11" s="82"/>
    </row>
    <row r="12" spans="2:8" ht="15" customHeight="1" x14ac:dyDescent="0.25">
      <c r="B12" s="228" t="s">
        <v>145</v>
      </c>
      <c r="C12" s="31" t="s">
        <v>744</v>
      </c>
      <c r="D12" s="91"/>
      <c r="E12" s="91"/>
      <c r="F12" s="91"/>
      <c r="G12" s="78"/>
      <c r="H12" s="82"/>
    </row>
    <row r="13" spans="2:8" ht="15" customHeight="1" x14ac:dyDescent="0.25">
      <c r="B13" s="229"/>
      <c r="C13" s="60" t="s">
        <v>146</v>
      </c>
      <c r="D13" s="91"/>
      <c r="E13" s="91"/>
      <c r="F13" s="91"/>
      <c r="G13" s="78"/>
      <c r="H13" s="82"/>
    </row>
    <row r="14" spans="2:8" ht="15" customHeight="1" x14ac:dyDescent="0.25">
      <c r="B14" s="229"/>
      <c r="C14" s="60" t="s">
        <v>428</v>
      </c>
      <c r="D14" s="91"/>
      <c r="E14" s="91"/>
      <c r="F14" s="91"/>
      <c r="G14" s="78"/>
      <c r="H14" s="82"/>
    </row>
    <row r="15" spans="2:8" x14ac:dyDescent="0.25">
      <c r="B15" s="230"/>
      <c r="C15" s="58" t="s">
        <v>147</v>
      </c>
      <c r="D15" s="93"/>
      <c r="E15" s="93"/>
      <c r="F15" s="93"/>
      <c r="G15" s="78"/>
      <c r="H15" s="82"/>
    </row>
    <row r="16" spans="2:8" x14ac:dyDescent="0.25">
      <c r="B16" s="230"/>
      <c r="C16" s="58" t="s">
        <v>117</v>
      </c>
      <c r="D16" s="93"/>
      <c r="E16" s="93"/>
      <c r="F16" s="93"/>
      <c r="G16" s="102"/>
      <c r="H16" s="82"/>
    </row>
    <row r="17" spans="2:8" x14ac:dyDescent="0.25">
      <c r="B17" s="230"/>
      <c r="C17" s="58" t="s">
        <v>148</v>
      </c>
      <c r="D17" s="93"/>
      <c r="E17" s="93"/>
      <c r="F17" s="93"/>
      <c r="G17" s="79"/>
      <c r="H17" s="82"/>
    </row>
    <row r="18" spans="2:8" ht="14.25" customHeight="1" x14ac:dyDescent="0.25">
      <c r="B18" s="230"/>
      <c r="C18" s="58" t="s">
        <v>149</v>
      </c>
      <c r="D18" s="93"/>
      <c r="E18" s="93"/>
      <c r="F18" s="93"/>
      <c r="G18" s="80"/>
      <c r="H18" s="83"/>
    </row>
    <row r="19" spans="2:8" x14ac:dyDescent="0.25">
      <c r="B19" s="230"/>
      <c r="C19" s="58" t="s">
        <v>347</v>
      </c>
      <c r="D19" s="93"/>
      <c r="E19" s="93"/>
      <c r="F19" s="93"/>
      <c r="G19" s="80"/>
      <c r="H19" s="83"/>
    </row>
    <row r="20" spans="2:8" x14ac:dyDescent="0.25">
      <c r="B20" s="230"/>
      <c r="C20" s="58" t="s">
        <v>429</v>
      </c>
      <c r="D20" s="93"/>
      <c r="E20" s="93"/>
      <c r="F20" s="93"/>
      <c r="G20" s="80"/>
      <c r="H20" s="83"/>
    </row>
    <row r="21" spans="2:8" x14ac:dyDescent="0.25">
      <c r="B21" s="230"/>
      <c r="C21" s="58" t="s">
        <v>150</v>
      </c>
      <c r="D21" s="93"/>
      <c r="E21" s="93"/>
      <c r="F21" s="93"/>
      <c r="G21" s="80"/>
      <c r="H21" s="83"/>
    </row>
    <row r="22" spans="2:8" x14ac:dyDescent="0.25">
      <c r="B22" s="230"/>
      <c r="C22" s="31" t="s">
        <v>151</v>
      </c>
      <c r="D22" s="93"/>
      <c r="E22" s="93"/>
      <c r="F22" s="93"/>
      <c r="G22" s="79"/>
      <c r="H22" s="82"/>
    </row>
    <row r="23" spans="2:8" x14ac:dyDescent="0.25">
      <c r="B23" s="230"/>
      <c r="C23" s="31" t="s">
        <v>152</v>
      </c>
      <c r="D23" s="93"/>
      <c r="E23" s="93"/>
      <c r="F23" s="93"/>
      <c r="G23" s="79"/>
      <c r="H23" s="82"/>
    </row>
    <row r="24" spans="2:8" x14ac:dyDescent="0.25">
      <c r="B24" s="230"/>
      <c r="C24" s="31" t="s">
        <v>745</v>
      </c>
      <c r="D24" s="93"/>
      <c r="E24" s="93"/>
      <c r="F24" s="93"/>
      <c r="G24" s="79"/>
      <c r="H24" s="82"/>
    </row>
    <row r="25" spans="2:8" x14ac:dyDescent="0.25">
      <c r="B25" s="230"/>
      <c r="C25" s="31" t="s">
        <v>153</v>
      </c>
      <c r="D25" s="93"/>
      <c r="E25" s="93"/>
      <c r="F25" s="93"/>
      <c r="G25" s="79"/>
      <c r="H25" s="82"/>
    </row>
    <row r="26" spans="2:8" x14ac:dyDescent="0.25">
      <c r="B26" s="230"/>
      <c r="C26" s="31" t="s">
        <v>154</v>
      </c>
      <c r="D26" s="93"/>
      <c r="E26" s="93"/>
      <c r="F26" s="93"/>
      <c r="G26" s="79"/>
      <c r="H26" s="82"/>
    </row>
    <row r="27" spans="2:8" x14ac:dyDescent="0.25">
      <c r="B27" s="230"/>
      <c r="C27" s="31" t="s">
        <v>155</v>
      </c>
      <c r="D27" s="93"/>
      <c r="E27" s="93"/>
      <c r="F27" s="93"/>
      <c r="G27" s="79"/>
      <c r="H27" s="82"/>
    </row>
    <row r="28" spans="2:8" x14ac:dyDescent="0.25">
      <c r="B28" s="230"/>
      <c r="C28" s="31" t="s">
        <v>118</v>
      </c>
      <c r="D28" s="96"/>
      <c r="E28" s="96"/>
      <c r="F28" s="96"/>
      <c r="G28" s="79"/>
      <c r="H28" s="82"/>
    </row>
    <row r="29" spans="2:8" x14ac:dyDescent="0.25">
      <c r="B29" s="230"/>
      <c r="C29" s="31" t="s">
        <v>156</v>
      </c>
      <c r="D29" s="93"/>
      <c r="E29" s="93"/>
      <c r="F29" s="93"/>
      <c r="G29" s="79"/>
      <c r="H29" s="82"/>
    </row>
    <row r="30" spans="2:8" x14ac:dyDescent="0.25">
      <c r="B30" s="230"/>
      <c r="C30" s="31" t="s">
        <v>157</v>
      </c>
      <c r="D30" s="93"/>
      <c r="E30" s="93"/>
      <c r="F30" s="93"/>
      <c r="G30" s="79"/>
      <c r="H30" s="82"/>
    </row>
    <row r="31" spans="2:8" x14ac:dyDescent="0.25">
      <c r="B31" s="230"/>
      <c r="C31" s="31" t="s">
        <v>158</v>
      </c>
      <c r="D31" s="93"/>
      <c r="E31" s="93"/>
      <c r="F31" s="93"/>
      <c r="G31" s="79"/>
      <c r="H31" s="82"/>
    </row>
    <row r="32" spans="2:8" x14ac:dyDescent="0.25">
      <c r="B32" s="230"/>
      <c r="C32" s="31" t="s">
        <v>159</v>
      </c>
      <c r="D32" s="93"/>
      <c r="E32" s="93"/>
      <c r="F32" s="93"/>
      <c r="G32" s="79"/>
      <c r="H32" s="82"/>
    </row>
    <row r="33" spans="2:8" x14ac:dyDescent="0.25">
      <c r="B33" s="230"/>
      <c r="C33" s="31" t="s">
        <v>160</v>
      </c>
      <c r="D33" s="93"/>
      <c r="E33" s="93"/>
      <c r="F33" s="93"/>
      <c r="G33" s="79"/>
      <c r="H33" s="82"/>
    </row>
    <row r="34" spans="2:8" x14ac:dyDescent="0.25">
      <c r="B34" s="230"/>
      <c r="C34" s="31" t="s">
        <v>348</v>
      </c>
      <c r="D34" s="93"/>
      <c r="E34" s="93"/>
      <c r="F34" s="93"/>
      <c r="G34" s="79"/>
      <c r="H34" s="82"/>
    </row>
    <row r="35" spans="2:8" x14ac:dyDescent="0.25">
      <c r="B35" s="230"/>
      <c r="C35" s="31" t="s">
        <v>161</v>
      </c>
      <c r="D35" s="93"/>
      <c r="E35" s="93"/>
      <c r="F35" s="93"/>
      <c r="G35" s="79"/>
      <c r="H35" s="82"/>
    </row>
    <row r="36" spans="2:8" x14ac:dyDescent="0.25">
      <c r="B36" s="230"/>
      <c r="C36" s="31" t="s">
        <v>430</v>
      </c>
      <c r="D36" s="93"/>
      <c r="E36" s="93"/>
      <c r="F36" s="93"/>
      <c r="G36" s="79"/>
      <c r="H36" s="82"/>
    </row>
    <row r="37" spans="2:8" x14ac:dyDescent="0.25">
      <c r="B37" s="230"/>
      <c r="C37" s="31" t="s">
        <v>349</v>
      </c>
      <c r="D37" s="93"/>
      <c r="E37" s="93"/>
      <c r="F37" s="93"/>
      <c r="G37" s="79"/>
      <c r="H37" s="82"/>
    </row>
    <row r="38" spans="2:8" x14ac:dyDescent="0.25">
      <c r="B38" s="230"/>
      <c r="C38" s="31" t="s">
        <v>702</v>
      </c>
      <c r="D38" s="93"/>
      <c r="E38" s="93"/>
      <c r="F38" s="93"/>
      <c r="G38" s="79"/>
      <c r="H38" s="82"/>
    </row>
    <row r="39" spans="2:8" x14ac:dyDescent="0.25">
      <c r="B39" s="230"/>
      <c r="C39" s="31" t="s">
        <v>162</v>
      </c>
      <c r="D39" s="93"/>
      <c r="E39" s="93"/>
      <c r="F39" s="93"/>
      <c r="G39" s="79"/>
      <c r="H39" s="82"/>
    </row>
    <row r="40" spans="2:8" x14ac:dyDescent="0.25">
      <c r="B40" s="230"/>
      <c r="C40" s="31" t="s">
        <v>350</v>
      </c>
      <c r="D40" s="93"/>
      <c r="E40" s="93"/>
      <c r="F40" s="93"/>
      <c r="G40" s="79"/>
      <c r="H40" s="82"/>
    </row>
    <row r="41" spans="2:8" x14ac:dyDescent="0.25">
      <c r="B41" s="230"/>
      <c r="C41" s="31" t="s">
        <v>163</v>
      </c>
      <c r="D41" s="93"/>
      <c r="E41" s="93"/>
      <c r="F41" s="93"/>
      <c r="G41" s="79"/>
      <c r="H41" s="82"/>
    </row>
    <row r="42" spans="2:8" x14ac:dyDescent="0.25">
      <c r="B42" s="230"/>
      <c r="C42" s="31" t="s">
        <v>351</v>
      </c>
      <c r="D42" s="93"/>
      <c r="E42" s="93"/>
      <c r="F42" s="93"/>
      <c r="G42" s="79"/>
      <c r="H42" s="82"/>
    </row>
    <row r="43" spans="2:8" x14ac:dyDescent="0.25">
      <c r="B43" s="230"/>
      <c r="C43" s="31" t="s">
        <v>352</v>
      </c>
      <c r="D43" s="93"/>
      <c r="E43" s="93"/>
      <c r="F43" s="93"/>
      <c r="G43" s="79"/>
      <c r="H43" s="82"/>
    </row>
    <row r="44" spans="2:8" x14ac:dyDescent="0.25">
      <c r="B44" s="230"/>
      <c r="C44" s="31" t="s">
        <v>164</v>
      </c>
      <c r="D44" s="93"/>
      <c r="E44" s="93"/>
      <c r="F44" s="93"/>
      <c r="G44" s="79"/>
      <c r="H44" s="82"/>
    </row>
    <row r="45" spans="2:8" x14ac:dyDescent="0.25">
      <c r="B45" s="230"/>
      <c r="C45" s="31" t="s">
        <v>165</v>
      </c>
      <c r="D45" s="93"/>
      <c r="E45" s="93"/>
      <c r="F45" s="93"/>
      <c r="G45" s="79"/>
      <c r="H45" s="82"/>
    </row>
    <row r="46" spans="2:8" x14ac:dyDescent="0.25">
      <c r="B46" s="230"/>
      <c r="C46" s="31" t="s">
        <v>166</v>
      </c>
      <c r="D46" s="93"/>
      <c r="E46" s="93"/>
      <c r="F46" s="93"/>
      <c r="G46" s="79"/>
      <c r="H46" s="82"/>
    </row>
    <row r="47" spans="2:8" x14ac:dyDescent="0.25">
      <c r="B47" s="230"/>
      <c r="C47" s="31" t="s">
        <v>353</v>
      </c>
      <c r="D47" s="93"/>
      <c r="E47" s="93"/>
      <c r="F47" s="93"/>
      <c r="G47" s="79"/>
      <c r="H47" s="82"/>
    </row>
    <row r="48" spans="2:8" x14ac:dyDescent="0.25">
      <c r="B48" s="230"/>
      <c r="C48" s="31" t="s">
        <v>167</v>
      </c>
      <c r="D48" s="93"/>
      <c r="E48" s="93"/>
      <c r="F48" s="93"/>
      <c r="G48" s="79"/>
      <c r="H48" s="82"/>
    </row>
    <row r="49" spans="2:8" x14ac:dyDescent="0.25">
      <c r="B49" s="230"/>
      <c r="C49" s="31" t="s">
        <v>703</v>
      </c>
      <c r="D49" s="93"/>
      <c r="E49" s="93"/>
      <c r="F49" s="93"/>
      <c r="G49" s="79"/>
      <c r="H49" s="82"/>
    </row>
    <row r="50" spans="2:8" x14ac:dyDescent="0.25">
      <c r="B50" s="230"/>
      <c r="C50" s="31" t="s">
        <v>168</v>
      </c>
      <c r="D50" s="93"/>
      <c r="E50" s="93"/>
      <c r="F50" s="93"/>
      <c r="G50" s="79"/>
      <c r="H50" s="82"/>
    </row>
    <row r="51" spans="2:8" x14ac:dyDescent="0.25">
      <c r="B51" s="230"/>
      <c r="C51" s="31" t="s">
        <v>169</v>
      </c>
      <c r="D51" s="93"/>
      <c r="E51" s="93"/>
      <c r="F51" s="93"/>
      <c r="G51" s="79"/>
      <c r="H51" s="82"/>
    </row>
    <row r="52" spans="2:8" x14ac:dyDescent="0.25">
      <c r="B52" s="230"/>
      <c r="C52" s="31" t="s">
        <v>170</v>
      </c>
      <c r="D52" s="93"/>
      <c r="E52" s="93"/>
      <c r="F52" s="93"/>
      <c r="G52" s="79"/>
      <c r="H52" s="82"/>
    </row>
    <row r="53" spans="2:8" x14ac:dyDescent="0.25">
      <c r="B53" s="230"/>
      <c r="C53" s="31" t="s">
        <v>431</v>
      </c>
      <c r="D53" s="93"/>
      <c r="E53" s="93"/>
      <c r="F53" s="93"/>
      <c r="G53" s="79"/>
      <c r="H53" s="82"/>
    </row>
    <row r="54" spans="2:8" x14ac:dyDescent="0.25">
      <c r="B54" s="230"/>
      <c r="C54" s="31" t="s">
        <v>354</v>
      </c>
      <c r="D54" s="93"/>
      <c r="E54" s="93"/>
      <c r="F54" s="93"/>
      <c r="G54" s="79"/>
      <c r="H54" s="82"/>
    </row>
    <row r="55" spans="2:8" x14ac:dyDescent="0.25">
      <c r="B55" s="230"/>
      <c r="C55" s="31" t="s">
        <v>355</v>
      </c>
      <c r="D55" s="93"/>
      <c r="E55" s="93"/>
      <c r="F55" s="93"/>
      <c r="G55" s="79"/>
      <c r="H55" s="82"/>
    </row>
    <row r="56" spans="2:8" x14ac:dyDescent="0.25">
      <c r="B56" s="230"/>
      <c r="C56" s="31" t="s">
        <v>356</v>
      </c>
      <c r="D56" s="93"/>
      <c r="E56" s="93"/>
      <c r="F56" s="93"/>
      <c r="G56" s="79"/>
      <c r="H56" s="82"/>
    </row>
    <row r="57" spans="2:8" x14ac:dyDescent="0.25">
      <c r="B57" s="230"/>
      <c r="C57" s="31" t="s">
        <v>587</v>
      </c>
      <c r="D57" s="93"/>
      <c r="E57" s="93"/>
      <c r="F57" s="93"/>
      <c r="G57" s="79"/>
      <c r="H57" s="82"/>
    </row>
    <row r="58" spans="2:8" x14ac:dyDescent="0.25">
      <c r="B58" s="230"/>
      <c r="C58" s="31" t="s">
        <v>171</v>
      </c>
      <c r="D58" s="93"/>
      <c r="E58" s="93"/>
      <c r="F58" s="93"/>
      <c r="G58" s="79"/>
      <c r="H58" s="82"/>
    </row>
    <row r="59" spans="2:8" x14ac:dyDescent="0.25">
      <c r="B59" s="230"/>
      <c r="C59" s="31" t="s">
        <v>172</v>
      </c>
      <c r="D59" s="93"/>
      <c r="E59" s="93"/>
      <c r="F59" s="93"/>
      <c r="G59" s="79"/>
      <c r="H59" s="82"/>
    </row>
    <row r="60" spans="2:8" x14ac:dyDescent="0.25">
      <c r="B60" s="230"/>
      <c r="C60" s="31" t="s">
        <v>357</v>
      </c>
      <c r="D60" s="93"/>
      <c r="E60" s="93"/>
      <c r="F60" s="93"/>
      <c r="G60" s="79"/>
      <c r="H60" s="82"/>
    </row>
    <row r="61" spans="2:8" x14ac:dyDescent="0.25">
      <c r="B61" s="230"/>
      <c r="C61" s="31" t="s">
        <v>173</v>
      </c>
      <c r="D61" s="93"/>
      <c r="E61" s="93"/>
      <c r="F61" s="93"/>
      <c r="G61" s="79"/>
      <c r="H61" s="82"/>
    </row>
    <row r="62" spans="2:8" x14ac:dyDescent="0.25">
      <c r="B62" s="230"/>
      <c r="C62" s="31" t="s">
        <v>704</v>
      </c>
      <c r="D62" s="93"/>
      <c r="E62" s="93"/>
      <c r="F62" s="93"/>
      <c r="G62" s="79"/>
      <c r="H62" s="82"/>
    </row>
    <row r="63" spans="2:8" x14ac:dyDescent="0.25">
      <c r="B63" s="230"/>
      <c r="C63" s="31" t="s">
        <v>174</v>
      </c>
      <c r="D63" s="93"/>
      <c r="E63" s="93"/>
      <c r="F63" s="93"/>
      <c r="G63" s="79"/>
      <c r="H63" s="82"/>
    </row>
    <row r="64" spans="2:8" x14ac:dyDescent="0.25">
      <c r="B64" s="230"/>
      <c r="C64" s="31" t="s">
        <v>119</v>
      </c>
      <c r="D64" s="93"/>
      <c r="E64" s="93"/>
      <c r="F64" s="93"/>
      <c r="G64" s="79"/>
      <c r="H64" s="82"/>
    </row>
    <row r="65" spans="2:8" x14ac:dyDescent="0.25">
      <c r="B65" s="230"/>
      <c r="C65" s="31" t="s">
        <v>175</v>
      </c>
      <c r="D65" s="93"/>
      <c r="E65" s="93"/>
      <c r="F65" s="93"/>
      <c r="G65" s="79"/>
      <c r="H65" s="82"/>
    </row>
    <row r="66" spans="2:8" x14ac:dyDescent="0.25">
      <c r="B66" s="230"/>
      <c r="C66" s="31" t="s">
        <v>619</v>
      </c>
      <c r="D66" s="93"/>
      <c r="E66" s="93"/>
      <c r="F66" s="93"/>
      <c r="G66" s="79"/>
      <c r="H66" s="82"/>
    </row>
    <row r="67" spans="2:8" x14ac:dyDescent="0.25">
      <c r="B67" s="230"/>
      <c r="C67" s="31" t="s">
        <v>176</v>
      </c>
      <c r="D67" s="93"/>
      <c r="E67" s="93"/>
      <c r="F67" s="93"/>
      <c r="G67" s="79"/>
      <c r="H67" s="82"/>
    </row>
    <row r="68" spans="2:8" x14ac:dyDescent="0.25">
      <c r="B68" s="230"/>
      <c r="C68" s="31" t="s">
        <v>120</v>
      </c>
      <c r="D68" s="93"/>
      <c r="E68" s="93"/>
      <c r="F68" s="93"/>
      <c r="G68" s="79"/>
      <c r="H68" s="82"/>
    </row>
    <row r="69" spans="2:8" x14ac:dyDescent="0.25">
      <c r="B69" s="230"/>
      <c r="C69" s="31" t="s">
        <v>432</v>
      </c>
      <c r="D69" s="93"/>
      <c r="E69" s="93"/>
      <c r="F69" s="93"/>
      <c r="G69" s="79"/>
      <c r="H69" s="82"/>
    </row>
    <row r="70" spans="2:8" x14ac:dyDescent="0.25">
      <c r="B70" s="230"/>
      <c r="C70" s="31" t="s">
        <v>177</v>
      </c>
      <c r="D70" s="93"/>
      <c r="E70" s="93"/>
      <c r="F70" s="93"/>
      <c r="G70" s="79"/>
      <c r="H70" s="82"/>
    </row>
    <row r="71" spans="2:8" x14ac:dyDescent="0.25">
      <c r="B71" s="230"/>
      <c r="C71" s="31" t="s">
        <v>705</v>
      </c>
      <c r="D71" s="93"/>
      <c r="E71" s="93"/>
      <c r="F71" s="93"/>
      <c r="G71" s="79"/>
      <c r="H71" s="82"/>
    </row>
    <row r="72" spans="2:8" x14ac:dyDescent="0.25">
      <c r="B72" s="230"/>
      <c r="C72" s="31" t="s">
        <v>433</v>
      </c>
      <c r="D72" s="93"/>
      <c r="E72" s="93"/>
      <c r="F72" s="93"/>
      <c r="G72" s="79"/>
      <c r="H72" s="82"/>
    </row>
    <row r="73" spans="2:8" x14ac:dyDescent="0.25">
      <c r="B73" s="230"/>
      <c r="C73" s="31" t="s">
        <v>178</v>
      </c>
      <c r="D73" s="97"/>
      <c r="E73" s="97"/>
      <c r="F73" s="97"/>
      <c r="G73" s="79"/>
      <c r="H73" s="82"/>
    </row>
    <row r="74" spans="2:8" x14ac:dyDescent="0.25">
      <c r="B74" s="230"/>
      <c r="C74" s="31" t="s">
        <v>588</v>
      </c>
      <c r="D74" s="97"/>
      <c r="E74" s="97"/>
      <c r="F74" s="97"/>
      <c r="G74" s="79"/>
      <c r="H74" s="82"/>
    </row>
    <row r="75" spans="2:8" x14ac:dyDescent="0.25">
      <c r="B75" s="230"/>
      <c r="C75" s="31" t="s">
        <v>620</v>
      </c>
      <c r="D75" s="97"/>
      <c r="E75" s="97"/>
      <c r="F75" s="97"/>
      <c r="G75" s="79"/>
      <c r="H75" s="82"/>
    </row>
    <row r="76" spans="2:8" x14ac:dyDescent="0.25">
      <c r="B76" s="230"/>
      <c r="C76" s="31" t="s">
        <v>179</v>
      </c>
      <c r="D76" s="97"/>
      <c r="E76" s="97"/>
      <c r="F76" s="97"/>
      <c r="G76" s="79"/>
      <c r="H76" s="82"/>
    </row>
    <row r="77" spans="2:8" x14ac:dyDescent="0.25">
      <c r="B77" s="230"/>
      <c r="C77" s="31" t="s">
        <v>180</v>
      </c>
      <c r="D77" s="97"/>
      <c r="E77" s="97"/>
      <c r="F77" s="97"/>
      <c r="G77" s="79"/>
      <c r="H77" s="82"/>
    </row>
    <row r="78" spans="2:8" x14ac:dyDescent="0.25">
      <c r="B78" s="230"/>
      <c r="C78" s="31" t="s">
        <v>434</v>
      </c>
      <c r="D78" s="97"/>
      <c r="E78" s="97"/>
      <c r="F78" s="97"/>
      <c r="G78" s="79"/>
      <c r="H78" s="82"/>
    </row>
    <row r="79" spans="2:8" x14ac:dyDescent="0.25">
      <c r="B79" s="230"/>
      <c r="C79" s="31" t="s">
        <v>706</v>
      </c>
      <c r="D79" s="97"/>
      <c r="E79" s="97"/>
      <c r="F79" s="97"/>
      <c r="G79" s="79"/>
      <c r="H79" s="82"/>
    </row>
    <row r="80" spans="2:8" x14ac:dyDescent="0.25">
      <c r="B80" s="230"/>
      <c r="C80" s="31" t="s">
        <v>181</v>
      </c>
      <c r="D80" s="97"/>
      <c r="E80" s="97"/>
      <c r="F80" s="97"/>
      <c r="G80" s="79"/>
      <c r="H80" s="82"/>
    </row>
    <row r="81" spans="2:8" x14ac:dyDescent="0.25">
      <c r="B81" s="230"/>
      <c r="C81" s="31" t="s">
        <v>182</v>
      </c>
      <c r="D81" s="93"/>
      <c r="E81" s="93"/>
      <c r="F81" s="93"/>
      <c r="G81" s="79"/>
      <c r="H81" s="82"/>
    </row>
    <row r="82" spans="2:8" x14ac:dyDescent="0.25">
      <c r="B82" s="230"/>
      <c r="C82" s="31" t="s">
        <v>183</v>
      </c>
      <c r="D82" s="93"/>
      <c r="E82" s="93"/>
      <c r="F82" s="93"/>
      <c r="G82" s="79"/>
      <c r="H82" s="82"/>
    </row>
    <row r="83" spans="2:8" x14ac:dyDescent="0.25">
      <c r="B83" s="230"/>
      <c r="C83" s="31" t="s">
        <v>358</v>
      </c>
      <c r="D83" s="93"/>
      <c r="E83" s="93"/>
      <c r="F83" s="93"/>
      <c r="G83" s="79"/>
      <c r="H83" s="82"/>
    </row>
    <row r="84" spans="2:8" x14ac:dyDescent="0.25">
      <c r="B84" s="230"/>
      <c r="C84" s="31" t="s">
        <v>184</v>
      </c>
      <c r="D84" s="93"/>
      <c r="E84" s="93"/>
      <c r="F84" s="93"/>
      <c r="G84" s="79"/>
      <c r="H84" s="82"/>
    </row>
    <row r="85" spans="2:8" x14ac:dyDescent="0.25">
      <c r="B85" s="230"/>
      <c r="C85" s="31" t="s">
        <v>359</v>
      </c>
      <c r="D85" s="93"/>
      <c r="E85" s="93"/>
      <c r="F85" s="93"/>
      <c r="G85" s="79"/>
      <c r="H85" s="82"/>
    </row>
    <row r="86" spans="2:8" x14ac:dyDescent="0.25">
      <c r="B86" s="230"/>
      <c r="C86" s="31" t="s">
        <v>185</v>
      </c>
      <c r="D86" s="93"/>
      <c r="E86" s="93"/>
      <c r="F86" s="93"/>
      <c r="G86" s="79"/>
      <c r="H86" s="82"/>
    </row>
    <row r="87" spans="2:8" x14ac:dyDescent="0.25">
      <c r="B87" s="230"/>
      <c r="C87" s="31" t="s">
        <v>360</v>
      </c>
      <c r="D87" s="93"/>
      <c r="E87" s="93"/>
      <c r="F87" s="93"/>
      <c r="G87" s="79"/>
      <c r="H87" s="82"/>
    </row>
    <row r="88" spans="2:8" x14ac:dyDescent="0.25">
      <c r="B88" s="230"/>
      <c r="C88" s="31" t="s">
        <v>361</v>
      </c>
      <c r="D88" s="93"/>
      <c r="E88" s="93"/>
      <c r="F88" s="93"/>
      <c r="G88" s="79"/>
      <c r="H88" s="82"/>
    </row>
    <row r="89" spans="2:8" x14ac:dyDescent="0.25">
      <c r="B89" s="230"/>
      <c r="C89" s="31" t="s">
        <v>362</v>
      </c>
      <c r="D89" s="93"/>
      <c r="E89" s="93"/>
      <c r="F89" s="93"/>
      <c r="G89" s="79"/>
      <c r="H89" s="82"/>
    </row>
    <row r="90" spans="2:8" x14ac:dyDescent="0.25">
      <c r="B90" s="230"/>
      <c r="C90" s="31" t="s">
        <v>621</v>
      </c>
      <c r="D90" s="93"/>
      <c r="E90" s="93"/>
      <c r="F90" s="93"/>
      <c r="G90" s="79"/>
      <c r="H90" s="82"/>
    </row>
    <row r="91" spans="2:8" x14ac:dyDescent="0.25">
      <c r="B91" s="230"/>
      <c r="C91" s="31" t="s">
        <v>622</v>
      </c>
      <c r="D91" s="93"/>
      <c r="E91" s="93"/>
      <c r="F91" s="93"/>
      <c r="G91" s="79"/>
      <c r="H91" s="82"/>
    </row>
    <row r="92" spans="2:8" x14ac:dyDescent="0.25">
      <c r="B92" s="230"/>
      <c r="C92" s="31" t="s">
        <v>363</v>
      </c>
      <c r="D92" s="93"/>
      <c r="E92" s="93"/>
      <c r="F92" s="93"/>
      <c r="G92" s="79"/>
      <c r="H92" s="82"/>
    </row>
    <row r="93" spans="2:8" x14ac:dyDescent="0.25">
      <c r="B93" s="230"/>
      <c r="C93" s="31" t="s">
        <v>623</v>
      </c>
      <c r="D93" s="93"/>
      <c r="E93" s="93"/>
      <c r="F93" s="93"/>
      <c r="G93" s="79"/>
      <c r="H93" s="82"/>
    </row>
    <row r="94" spans="2:8" x14ac:dyDescent="0.25">
      <c r="B94" s="230"/>
      <c r="C94" s="31" t="s">
        <v>186</v>
      </c>
      <c r="D94" s="93"/>
      <c r="E94" s="93"/>
      <c r="F94" s="93"/>
      <c r="G94" s="79"/>
      <c r="H94" s="82"/>
    </row>
    <row r="95" spans="2:8" x14ac:dyDescent="0.25">
      <c r="B95" s="230"/>
      <c r="C95" s="31" t="s">
        <v>187</v>
      </c>
      <c r="D95" s="93"/>
      <c r="E95" s="93"/>
      <c r="F95" s="93"/>
      <c r="G95" s="79"/>
      <c r="H95" s="82"/>
    </row>
    <row r="96" spans="2:8" x14ac:dyDescent="0.25">
      <c r="B96" s="230"/>
      <c r="C96" s="31" t="s">
        <v>364</v>
      </c>
      <c r="D96" s="93"/>
      <c r="E96" s="93"/>
      <c r="F96" s="93"/>
      <c r="G96" s="79"/>
      <c r="H96" s="82"/>
    </row>
    <row r="97" spans="2:8" x14ac:dyDescent="0.25">
      <c r="B97" s="230"/>
      <c r="C97" s="31" t="s">
        <v>188</v>
      </c>
      <c r="D97" s="93"/>
      <c r="E97" s="93"/>
      <c r="F97" s="93"/>
      <c r="G97" s="79"/>
      <c r="H97" s="82"/>
    </row>
    <row r="98" spans="2:8" x14ac:dyDescent="0.25">
      <c r="B98" s="230"/>
      <c r="C98" s="31" t="s">
        <v>365</v>
      </c>
      <c r="D98" s="93"/>
      <c r="E98" s="93"/>
      <c r="F98" s="93"/>
      <c r="G98" s="79"/>
      <c r="H98" s="82"/>
    </row>
    <row r="99" spans="2:8" x14ac:dyDescent="0.25">
      <c r="B99" s="230"/>
      <c r="C99" s="31" t="s">
        <v>366</v>
      </c>
      <c r="D99" s="93"/>
      <c r="E99" s="93"/>
      <c r="F99" s="93"/>
      <c r="G99" s="79"/>
      <c r="H99" s="82"/>
    </row>
    <row r="100" spans="2:8" x14ac:dyDescent="0.25">
      <c r="B100" s="230"/>
      <c r="C100" s="31" t="s">
        <v>189</v>
      </c>
      <c r="D100" s="93"/>
      <c r="E100" s="93"/>
      <c r="F100" s="93"/>
      <c r="G100" s="79"/>
      <c r="H100" s="82"/>
    </row>
    <row r="101" spans="2:8" x14ac:dyDescent="0.25">
      <c r="B101" s="230"/>
      <c r="C101" s="31" t="s">
        <v>190</v>
      </c>
      <c r="D101" s="93"/>
      <c r="E101" s="93"/>
      <c r="F101" s="93"/>
      <c r="G101" s="79"/>
      <c r="H101" s="82"/>
    </row>
    <row r="102" spans="2:8" x14ac:dyDescent="0.25">
      <c r="B102" s="230"/>
      <c r="C102" s="31" t="s">
        <v>367</v>
      </c>
      <c r="D102" s="93"/>
      <c r="E102" s="93"/>
      <c r="F102" s="93"/>
      <c r="G102" s="79"/>
      <c r="H102" s="82"/>
    </row>
    <row r="103" spans="2:8" x14ac:dyDescent="0.25">
      <c r="B103" s="230"/>
      <c r="C103" s="31" t="s">
        <v>191</v>
      </c>
      <c r="D103" s="93"/>
      <c r="E103" s="93"/>
      <c r="F103" s="93"/>
      <c r="G103" s="79"/>
      <c r="H103" s="82"/>
    </row>
    <row r="104" spans="2:8" x14ac:dyDescent="0.25">
      <c r="B104" s="230"/>
      <c r="C104" s="31" t="s">
        <v>192</v>
      </c>
      <c r="D104" s="93"/>
      <c r="E104" s="93"/>
      <c r="F104" s="93"/>
      <c r="G104" s="79"/>
      <c r="H104" s="82"/>
    </row>
    <row r="105" spans="2:8" x14ac:dyDescent="0.25">
      <c r="B105" s="230"/>
      <c r="C105" s="31" t="s">
        <v>368</v>
      </c>
      <c r="D105" s="93"/>
      <c r="E105" s="93"/>
      <c r="F105" s="93"/>
      <c r="G105" s="79"/>
      <c r="H105" s="82"/>
    </row>
    <row r="106" spans="2:8" x14ac:dyDescent="0.25">
      <c r="B106" s="230"/>
      <c r="C106" s="31" t="s">
        <v>193</v>
      </c>
      <c r="D106" s="93"/>
      <c r="E106" s="93"/>
      <c r="F106" s="93"/>
      <c r="G106" s="79"/>
      <c r="H106" s="82"/>
    </row>
    <row r="107" spans="2:8" x14ac:dyDescent="0.25">
      <c r="B107" s="230"/>
      <c r="C107" s="31" t="s">
        <v>707</v>
      </c>
      <c r="D107" s="93"/>
      <c r="E107" s="93"/>
      <c r="F107" s="93"/>
      <c r="G107" s="79"/>
      <c r="H107" s="82"/>
    </row>
    <row r="108" spans="2:8" x14ac:dyDescent="0.25">
      <c r="B108" s="230"/>
      <c r="C108" s="31" t="s">
        <v>369</v>
      </c>
      <c r="D108" s="93"/>
      <c r="E108" s="93"/>
      <c r="F108" s="93"/>
      <c r="G108" s="79"/>
      <c r="H108" s="82"/>
    </row>
    <row r="109" spans="2:8" x14ac:dyDescent="0.25">
      <c r="B109" s="230"/>
      <c r="C109" s="31" t="s">
        <v>194</v>
      </c>
      <c r="D109" s="93"/>
      <c r="E109" s="93"/>
      <c r="F109" s="93"/>
      <c r="G109" s="79"/>
      <c r="H109" s="82"/>
    </row>
    <row r="110" spans="2:8" x14ac:dyDescent="0.25">
      <c r="B110" s="230"/>
      <c r="C110" s="31" t="s">
        <v>435</v>
      </c>
      <c r="D110" s="93"/>
      <c r="E110" s="93"/>
      <c r="F110" s="93"/>
      <c r="G110" s="79"/>
      <c r="H110" s="82"/>
    </row>
    <row r="111" spans="2:8" x14ac:dyDescent="0.25">
      <c r="B111" s="230"/>
      <c r="C111" s="31" t="s">
        <v>436</v>
      </c>
      <c r="D111" s="93"/>
      <c r="E111" s="93"/>
      <c r="F111" s="93"/>
      <c r="G111" s="79"/>
      <c r="H111" s="82"/>
    </row>
    <row r="112" spans="2:8" x14ac:dyDescent="0.25">
      <c r="B112" s="230"/>
      <c r="C112" s="31" t="s">
        <v>195</v>
      </c>
      <c r="D112" s="93"/>
      <c r="E112" s="93"/>
      <c r="F112" s="93"/>
      <c r="G112" s="79"/>
      <c r="H112" s="82"/>
    </row>
    <row r="113" spans="2:8" x14ac:dyDescent="0.25">
      <c r="B113" s="230"/>
      <c r="C113" s="31" t="s">
        <v>708</v>
      </c>
      <c r="D113" s="93"/>
      <c r="E113" s="93"/>
      <c r="F113" s="93"/>
      <c r="G113" s="79"/>
      <c r="H113" s="82"/>
    </row>
    <row r="114" spans="2:8" x14ac:dyDescent="0.25">
      <c r="B114" s="230"/>
      <c r="C114" s="31" t="s">
        <v>121</v>
      </c>
      <c r="D114" s="93"/>
      <c r="E114" s="93"/>
      <c r="F114" s="93"/>
      <c r="G114" s="79"/>
      <c r="H114" s="82"/>
    </row>
    <row r="115" spans="2:8" x14ac:dyDescent="0.25">
      <c r="B115" s="230"/>
      <c r="C115" s="31" t="s">
        <v>437</v>
      </c>
      <c r="D115" s="93"/>
      <c r="E115" s="93"/>
      <c r="F115" s="93"/>
      <c r="G115" s="79"/>
      <c r="H115" s="82"/>
    </row>
    <row r="116" spans="2:8" x14ac:dyDescent="0.25">
      <c r="B116" s="230"/>
      <c r="C116" s="31" t="s">
        <v>370</v>
      </c>
      <c r="D116" s="93"/>
      <c r="E116" s="93"/>
      <c r="F116" s="93"/>
      <c r="G116" s="79"/>
      <c r="H116" s="82"/>
    </row>
    <row r="117" spans="2:8" x14ac:dyDescent="0.25">
      <c r="B117" s="230"/>
      <c r="C117" s="31" t="s">
        <v>196</v>
      </c>
      <c r="D117" s="93"/>
      <c r="E117" s="93"/>
      <c r="F117" s="93"/>
      <c r="G117" s="79"/>
      <c r="H117" s="82"/>
    </row>
    <row r="118" spans="2:8" x14ac:dyDescent="0.25">
      <c r="B118" s="230"/>
      <c r="C118" s="31" t="s">
        <v>371</v>
      </c>
      <c r="D118" s="97"/>
      <c r="E118" s="97"/>
      <c r="F118" s="97"/>
      <c r="G118" s="79"/>
      <c r="H118" s="82"/>
    </row>
    <row r="119" spans="2:8" x14ac:dyDescent="0.25">
      <c r="B119" s="230"/>
      <c r="C119" s="31" t="s">
        <v>197</v>
      </c>
      <c r="D119" s="93"/>
      <c r="E119" s="93"/>
      <c r="F119" s="93"/>
      <c r="G119" s="79"/>
      <c r="H119" s="82"/>
    </row>
    <row r="120" spans="2:8" x14ac:dyDescent="0.25">
      <c r="B120" s="230"/>
      <c r="C120" s="31" t="s">
        <v>198</v>
      </c>
      <c r="D120" s="93"/>
      <c r="E120" s="93"/>
      <c r="F120" s="93"/>
      <c r="G120" s="79"/>
      <c r="H120" s="82"/>
    </row>
    <row r="121" spans="2:8" x14ac:dyDescent="0.25">
      <c r="B121" s="230"/>
      <c r="C121" s="31" t="s">
        <v>372</v>
      </c>
      <c r="D121" s="93"/>
      <c r="E121" s="93"/>
      <c r="F121" s="93"/>
      <c r="G121" s="79"/>
      <c r="H121" s="82"/>
    </row>
    <row r="122" spans="2:8" x14ac:dyDescent="0.25">
      <c r="B122" s="230"/>
      <c r="C122" s="31" t="s">
        <v>373</v>
      </c>
      <c r="D122" s="93"/>
      <c r="E122" s="93"/>
      <c r="F122" s="93"/>
      <c r="G122" s="79"/>
      <c r="H122" s="82"/>
    </row>
    <row r="123" spans="2:8" x14ac:dyDescent="0.25">
      <c r="B123" s="230"/>
      <c r="C123" s="31" t="s">
        <v>438</v>
      </c>
      <c r="D123" s="93"/>
      <c r="E123" s="93"/>
      <c r="F123" s="93"/>
      <c r="G123" s="79"/>
      <c r="H123" s="82"/>
    </row>
    <row r="124" spans="2:8" x14ac:dyDescent="0.25">
      <c r="B124" s="230"/>
      <c r="C124" s="31" t="s">
        <v>709</v>
      </c>
      <c r="D124" s="93"/>
      <c r="E124" s="93"/>
      <c r="F124" s="93"/>
      <c r="G124" s="79"/>
      <c r="H124" s="82"/>
    </row>
    <row r="125" spans="2:8" x14ac:dyDescent="0.25">
      <c r="B125" s="230"/>
      <c r="C125" s="31" t="s">
        <v>199</v>
      </c>
      <c r="D125" s="93"/>
      <c r="E125" s="93"/>
      <c r="F125" s="93"/>
      <c r="G125" s="79"/>
      <c r="H125" s="82"/>
    </row>
    <row r="126" spans="2:8" x14ac:dyDescent="0.25">
      <c r="B126" s="230"/>
      <c r="C126" s="31" t="s">
        <v>200</v>
      </c>
      <c r="D126" s="93"/>
      <c r="E126" s="93"/>
      <c r="F126" s="93"/>
      <c r="G126" s="79"/>
      <c r="H126" s="82"/>
    </row>
    <row r="127" spans="2:8" x14ac:dyDescent="0.25">
      <c r="B127" s="230"/>
      <c r="C127" s="31" t="s">
        <v>201</v>
      </c>
      <c r="D127" s="93"/>
      <c r="E127" s="93"/>
      <c r="F127" s="93"/>
      <c r="G127" s="79"/>
      <c r="H127" s="82"/>
    </row>
    <row r="128" spans="2:8" x14ac:dyDescent="0.25">
      <c r="B128" s="230"/>
      <c r="C128" s="31" t="s">
        <v>122</v>
      </c>
      <c r="D128" s="93"/>
      <c r="E128" s="93"/>
      <c r="F128" s="93"/>
      <c r="G128" s="79"/>
      <c r="H128" s="82"/>
    </row>
    <row r="129" spans="2:8" x14ac:dyDescent="0.25">
      <c r="B129" s="230"/>
      <c r="C129" s="31" t="s">
        <v>202</v>
      </c>
      <c r="D129" s="93"/>
      <c r="E129" s="93"/>
      <c r="F129" s="93"/>
      <c r="G129" s="79"/>
      <c r="H129" s="82"/>
    </row>
    <row r="130" spans="2:8" x14ac:dyDescent="0.25">
      <c r="B130" s="230"/>
      <c r="C130" s="31" t="s">
        <v>203</v>
      </c>
      <c r="D130" s="93"/>
      <c r="E130" s="93"/>
      <c r="F130" s="93"/>
      <c r="G130" s="79"/>
      <c r="H130" s="82"/>
    </row>
    <row r="131" spans="2:8" x14ac:dyDescent="0.25">
      <c r="B131" s="230"/>
      <c r="C131" s="31" t="s">
        <v>204</v>
      </c>
      <c r="D131" s="97"/>
      <c r="E131" s="97"/>
      <c r="F131" s="97"/>
      <c r="G131" s="79"/>
      <c r="H131" s="82"/>
    </row>
    <row r="132" spans="2:8" x14ac:dyDescent="0.25">
      <c r="B132" s="230"/>
      <c r="C132" s="31" t="s">
        <v>205</v>
      </c>
      <c r="D132" s="97"/>
      <c r="E132" s="97"/>
      <c r="F132" s="97"/>
      <c r="G132" s="79"/>
      <c r="H132" s="82"/>
    </row>
    <row r="133" spans="2:8" x14ac:dyDescent="0.25">
      <c r="B133" s="230"/>
      <c r="C133" s="31" t="s">
        <v>374</v>
      </c>
      <c r="D133" s="93"/>
      <c r="E133" s="93"/>
      <c r="F133" s="93"/>
      <c r="G133" s="79"/>
      <c r="H133" s="82"/>
    </row>
    <row r="134" spans="2:8" x14ac:dyDescent="0.25">
      <c r="B134" s="230"/>
      <c r="C134" s="31" t="s">
        <v>439</v>
      </c>
      <c r="D134" s="93"/>
      <c r="E134" s="93"/>
      <c r="F134" s="93"/>
      <c r="G134" s="79"/>
      <c r="H134" s="82"/>
    </row>
    <row r="135" spans="2:8" x14ac:dyDescent="0.25">
      <c r="B135" s="230"/>
      <c r="C135" s="31" t="s">
        <v>442</v>
      </c>
      <c r="D135" s="93"/>
      <c r="E135" s="93"/>
      <c r="F135" s="93"/>
      <c r="G135" s="79"/>
      <c r="H135" s="82"/>
    </row>
    <row r="136" spans="2:8" x14ac:dyDescent="0.25">
      <c r="B136" s="230"/>
      <c r="C136" s="31" t="s">
        <v>441</v>
      </c>
      <c r="D136" s="93"/>
      <c r="E136" s="93"/>
      <c r="F136" s="93"/>
      <c r="G136" s="79"/>
      <c r="H136" s="82"/>
    </row>
    <row r="137" spans="2:8" x14ac:dyDescent="0.25">
      <c r="B137" s="230"/>
      <c r="C137" s="31" t="s">
        <v>206</v>
      </c>
      <c r="D137" s="93"/>
      <c r="E137" s="93"/>
      <c r="F137" s="93"/>
      <c r="G137" s="79"/>
      <c r="H137" s="82"/>
    </row>
    <row r="138" spans="2:8" x14ac:dyDescent="0.25">
      <c r="B138" s="230"/>
      <c r="C138" s="31" t="s">
        <v>207</v>
      </c>
      <c r="D138" s="93"/>
      <c r="E138" s="93"/>
      <c r="F138" s="93"/>
      <c r="G138" s="79"/>
      <c r="H138" s="82"/>
    </row>
    <row r="139" spans="2:8" x14ac:dyDescent="0.25">
      <c r="B139" s="230"/>
      <c r="C139" s="31" t="s">
        <v>375</v>
      </c>
      <c r="D139" s="97"/>
      <c r="E139" s="97"/>
      <c r="F139" s="97"/>
      <c r="G139" s="79"/>
      <c r="H139" s="82"/>
    </row>
    <row r="140" spans="2:8" x14ac:dyDescent="0.25">
      <c r="B140" s="230"/>
      <c r="C140" s="31" t="s">
        <v>376</v>
      </c>
      <c r="D140" s="93"/>
      <c r="E140" s="93"/>
      <c r="F140" s="93"/>
      <c r="G140" s="79"/>
      <c r="H140" s="82"/>
    </row>
    <row r="141" spans="2:8" x14ac:dyDescent="0.25">
      <c r="B141" s="230"/>
      <c r="C141" s="31" t="s">
        <v>208</v>
      </c>
      <c r="D141" s="93"/>
      <c r="E141" s="93"/>
      <c r="F141" s="93"/>
      <c r="G141" s="79"/>
      <c r="H141" s="82"/>
    </row>
    <row r="142" spans="2:8" x14ac:dyDescent="0.25">
      <c r="B142" s="230"/>
      <c r="C142" s="31" t="s">
        <v>377</v>
      </c>
      <c r="D142" s="93"/>
      <c r="E142" s="93"/>
      <c r="F142" s="93"/>
      <c r="G142" s="79"/>
      <c r="H142" s="82"/>
    </row>
    <row r="143" spans="2:8" x14ac:dyDescent="0.25">
      <c r="B143" s="230"/>
      <c r="C143" s="31" t="s">
        <v>378</v>
      </c>
      <c r="D143" s="85"/>
      <c r="E143" s="85"/>
      <c r="F143" s="82"/>
      <c r="G143" s="79"/>
      <c r="H143" s="82"/>
    </row>
    <row r="144" spans="2:8" x14ac:dyDescent="0.25">
      <c r="B144" s="230"/>
      <c r="C144" s="31" t="s">
        <v>443</v>
      </c>
      <c r="D144" s="85"/>
      <c r="E144" s="85"/>
      <c r="F144" s="82"/>
      <c r="G144" s="82"/>
      <c r="H144" s="82"/>
    </row>
    <row r="145" spans="2:9" x14ac:dyDescent="0.25">
      <c r="B145" s="230"/>
      <c r="C145" s="31" t="s">
        <v>209</v>
      </c>
      <c r="D145" s="82"/>
      <c r="E145" s="82"/>
      <c r="F145" s="82"/>
      <c r="G145" s="82"/>
      <c r="H145" s="82"/>
    </row>
    <row r="146" spans="2:9" x14ac:dyDescent="0.25">
      <c r="B146" s="230"/>
      <c r="C146" s="31" t="s">
        <v>624</v>
      </c>
      <c r="D146" s="82"/>
      <c r="E146" s="82"/>
      <c r="F146" s="82"/>
      <c r="G146" s="82"/>
      <c r="H146" s="82"/>
    </row>
    <row r="147" spans="2:9" x14ac:dyDescent="0.25">
      <c r="B147" s="230"/>
      <c r="C147" s="31" t="s">
        <v>210</v>
      </c>
      <c r="D147" s="82"/>
      <c r="E147" s="82"/>
      <c r="F147" s="82"/>
      <c r="G147" s="82"/>
      <c r="H147" s="82"/>
    </row>
    <row r="148" spans="2:9" x14ac:dyDescent="0.25">
      <c r="B148" s="230"/>
      <c r="C148" s="31" t="s">
        <v>211</v>
      </c>
      <c r="D148" s="82"/>
      <c r="E148" s="82"/>
      <c r="F148" s="82"/>
      <c r="G148" s="82"/>
      <c r="H148" s="82"/>
      <c r="I148" s="23"/>
    </row>
    <row r="149" spans="2:9" x14ac:dyDescent="0.25">
      <c r="B149" s="230"/>
      <c r="C149" s="31" t="s">
        <v>445</v>
      </c>
      <c r="D149" s="82"/>
      <c r="E149" s="82"/>
      <c r="F149" s="82"/>
      <c r="G149" s="82"/>
      <c r="H149" s="82"/>
      <c r="I149" s="23"/>
    </row>
    <row r="150" spans="2:9" x14ac:dyDescent="0.25">
      <c r="B150" s="230"/>
      <c r="C150" s="31" t="s">
        <v>589</v>
      </c>
      <c r="D150" s="82"/>
      <c r="E150" s="82"/>
      <c r="F150" s="82"/>
      <c r="G150" s="82"/>
      <c r="H150" s="82"/>
      <c r="I150" s="23"/>
    </row>
    <row r="151" spans="2:9" x14ac:dyDescent="0.25">
      <c r="B151" s="230"/>
      <c r="C151" s="31" t="s">
        <v>379</v>
      </c>
      <c r="D151" s="82"/>
      <c r="E151" s="82"/>
      <c r="F151" s="82"/>
      <c r="G151" s="82"/>
      <c r="H151" s="82"/>
      <c r="I151" s="23"/>
    </row>
    <row r="152" spans="2:9" x14ac:dyDescent="0.25">
      <c r="B152" s="230"/>
      <c r="C152" s="31" t="s">
        <v>746</v>
      </c>
      <c r="D152" s="82"/>
      <c r="E152" s="82"/>
      <c r="F152" s="82"/>
      <c r="G152" s="82"/>
      <c r="H152" s="82"/>
      <c r="I152" s="23"/>
    </row>
    <row r="153" spans="2:9" x14ac:dyDescent="0.25">
      <c r="B153" s="230"/>
      <c r="C153" s="31" t="s">
        <v>446</v>
      </c>
      <c r="D153" s="82"/>
      <c r="E153" s="82"/>
      <c r="F153" s="82"/>
      <c r="G153" s="82"/>
      <c r="H153" s="82"/>
      <c r="I153" s="23"/>
    </row>
    <row r="154" spans="2:9" x14ac:dyDescent="0.25">
      <c r="B154" s="230"/>
      <c r="C154" s="31" t="s">
        <v>123</v>
      </c>
      <c r="D154" s="82"/>
      <c r="E154" s="82"/>
      <c r="F154" s="82"/>
      <c r="G154" s="82"/>
      <c r="H154" s="84"/>
    </row>
    <row r="155" spans="2:9" x14ac:dyDescent="0.25">
      <c r="B155" s="230"/>
      <c r="C155" s="31" t="s">
        <v>447</v>
      </c>
      <c r="D155" s="82"/>
      <c r="E155" s="82"/>
      <c r="F155" s="82"/>
      <c r="G155" s="82"/>
      <c r="H155" s="84"/>
    </row>
    <row r="156" spans="2:9" x14ac:dyDescent="0.25">
      <c r="B156" s="230"/>
      <c r="C156" s="31" t="s">
        <v>448</v>
      </c>
      <c r="D156" s="82"/>
      <c r="E156" s="82"/>
      <c r="F156" s="82"/>
      <c r="G156" s="82"/>
      <c r="H156" s="84"/>
    </row>
    <row r="157" spans="2:9" x14ac:dyDescent="0.25">
      <c r="B157" s="230"/>
      <c r="C157" s="31" t="s">
        <v>380</v>
      </c>
      <c r="D157" s="82"/>
      <c r="E157" s="82"/>
      <c r="F157" s="82"/>
      <c r="G157" s="82"/>
      <c r="H157" s="84"/>
    </row>
    <row r="158" spans="2:9" x14ac:dyDescent="0.25">
      <c r="B158" s="230"/>
      <c r="C158" s="31" t="s">
        <v>381</v>
      </c>
      <c r="D158" s="82"/>
      <c r="E158" s="82"/>
      <c r="F158" s="82"/>
      <c r="G158" s="82"/>
      <c r="H158" s="84"/>
    </row>
    <row r="159" spans="2:9" x14ac:dyDescent="0.25">
      <c r="B159" s="230"/>
      <c r="C159" s="31" t="s">
        <v>212</v>
      </c>
      <c r="D159" s="82"/>
      <c r="E159" s="82"/>
      <c r="F159" s="82"/>
      <c r="G159" s="82"/>
      <c r="H159" s="85"/>
    </row>
    <row r="160" spans="2:9" x14ac:dyDescent="0.25">
      <c r="B160" s="230"/>
      <c r="C160" s="31" t="s">
        <v>213</v>
      </c>
      <c r="D160" s="82"/>
      <c r="E160" s="82"/>
      <c r="F160" s="82"/>
      <c r="G160" s="82"/>
      <c r="H160" s="85"/>
    </row>
    <row r="161" spans="2:8" x14ac:dyDescent="0.25">
      <c r="B161" s="230"/>
      <c r="C161" s="31" t="s">
        <v>214</v>
      </c>
      <c r="D161" s="82"/>
      <c r="E161" s="82"/>
      <c r="F161" s="82"/>
      <c r="G161" s="82"/>
      <c r="H161" s="82"/>
    </row>
    <row r="162" spans="2:8" x14ac:dyDescent="0.25">
      <c r="B162" s="230"/>
      <c r="C162" s="31" t="s">
        <v>382</v>
      </c>
      <c r="D162" s="82"/>
      <c r="E162" s="82"/>
      <c r="F162" s="82"/>
      <c r="G162" s="82"/>
      <c r="H162" s="82"/>
    </row>
    <row r="163" spans="2:8" x14ac:dyDescent="0.25">
      <c r="B163" s="230"/>
      <c r="C163" s="31" t="s">
        <v>215</v>
      </c>
      <c r="D163" s="82"/>
      <c r="E163" s="82"/>
      <c r="F163" s="82"/>
      <c r="G163" s="82"/>
      <c r="H163" s="82"/>
    </row>
    <row r="164" spans="2:8" x14ac:dyDescent="0.25">
      <c r="B164" s="230"/>
      <c r="C164" s="31" t="s">
        <v>216</v>
      </c>
      <c r="D164" s="82"/>
      <c r="E164" s="82"/>
      <c r="F164" s="82"/>
      <c r="G164" s="82"/>
      <c r="H164" s="82"/>
    </row>
    <row r="165" spans="2:8" x14ac:dyDescent="0.25">
      <c r="B165" s="230"/>
      <c r="C165" s="31" t="s">
        <v>217</v>
      </c>
      <c r="D165" s="82"/>
      <c r="E165" s="82"/>
      <c r="F165" s="82"/>
      <c r="G165" s="82"/>
      <c r="H165" s="82"/>
    </row>
    <row r="166" spans="2:8" x14ac:dyDescent="0.25">
      <c r="B166" s="230"/>
      <c r="C166" s="31" t="s">
        <v>218</v>
      </c>
      <c r="D166" s="82"/>
      <c r="E166" s="82"/>
      <c r="F166" s="82"/>
      <c r="G166" s="82"/>
      <c r="H166" s="84"/>
    </row>
    <row r="167" spans="2:8" x14ac:dyDescent="0.25">
      <c r="B167" s="230"/>
      <c r="C167" s="31" t="s">
        <v>124</v>
      </c>
      <c r="D167" s="82"/>
      <c r="E167" s="82"/>
      <c r="F167" s="82"/>
      <c r="G167" s="82"/>
      <c r="H167" s="85"/>
    </row>
    <row r="168" spans="2:8" x14ac:dyDescent="0.25">
      <c r="B168" s="230"/>
      <c r="C168" s="31" t="s">
        <v>219</v>
      </c>
      <c r="D168" s="82"/>
      <c r="E168" s="82"/>
      <c r="F168" s="82"/>
      <c r="G168" s="82"/>
      <c r="H168" s="85"/>
    </row>
    <row r="169" spans="2:8" x14ac:dyDescent="0.25">
      <c r="B169" s="230"/>
      <c r="C169" s="31" t="s">
        <v>220</v>
      </c>
      <c r="D169" s="82"/>
      <c r="E169" s="82"/>
      <c r="F169" s="82"/>
      <c r="G169" s="82"/>
      <c r="H169" s="85"/>
    </row>
    <row r="170" spans="2:8" x14ac:dyDescent="0.25">
      <c r="B170" s="230"/>
      <c r="C170" s="31" t="s">
        <v>221</v>
      </c>
      <c r="D170" s="82"/>
      <c r="E170" s="82"/>
      <c r="F170" s="82"/>
      <c r="G170" s="82"/>
      <c r="H170" s="85"/>
    </row>
    <row r="171" spans="2:8" x14ac:dyDescent="0.25">
      <c r="B171" s="230"/>
      <c r="C171" s="31" t="s">
        <v>590</v>
      </c>
      <c r="D171" s="82"/>
      <c r="E171" s="82"/>
      <c r="F171" s="82"/>
      <c r="G171" s="82"/>
      <c r="H171" s="85"/>
    </row>
    <row r="172" spans="2:8" x14ac:dyDescent="0.25">
      <c r="B172" s="230"/>
      <c r="C172" s="31" t="s">
        <v>222</v>
      </c>
      <c r="D172" s="82"/>
      <c r="E172" s="82"/>
      <c r="F172" s="82"/>
      <c r="G172" s="82"/>
      <c r="H172" s="82"/>
    </row>
    <row r="173" spans="2:8" x14ac:dyDescent="0.25">
      <c r="B173" s="230"/>
      <c r="C173" s="31" t="s">
        <v>223</v>
      </c>
      <c r="D173" s="82"/>
      <c r="E173" s="82"/>
      <c r="F173" s="82"/>
      <c r="G173" s="82"/>
      <c r="H173" s="82"/>
    </row>
    <row r="174" spans="2:8" x14ac:dyDescent="0.25">
      <c r="B174" s="230"/>
      <c r="C174" s="31" t="s">
        <v>224</v>
      </c>
      <c r="D174" s="82"/>
      <c r="E174" s="82"/>
      <c r="F174" s="82"/>
      <c r="G174" s="82"/>
      <c r="H174" s="82"/>
    </row>
    <row r="175" spans="2:8" x14ac:dyDescent="0.25">
      <c r="B175" s="230"/>
      <c r="C175" s="31" t="s">
        <v>225</v>
      </c>
      <c r="D175" s="82"/>
      <c r="E175" s="82"/>
      <c r="F175" s="82"/>
      <c r="G175" s="82"/>
      <c r="H175" s="82"/>
    </row>
    <row r="176" spans="2:8" x14ac:dyDescent="0.25">
      <c r="B176" s="230"/>
      <c r="C176" s="31" t="s">
        <v>226</v>
      </c>
      <c r="D176" s="82"/>
      <c r="E176" s="82"/>
      <c r="F176" s="82"/>
      <c r="G176" s="82"/>
      <c r="H176" s="82"/>
    </row>
    <row r="177" spans="2:8" x14ac:dyDescent="0.25">
      <c r="B177" s="230"/>
      <c r="C177" s="31" t="s">
        <v>383</v>
      </c>
      <c r="D177" s="82"/>
      <c r="E177" s="82"/>
      <c r="F177" s="82"/>
      <c r="G177" s="82"/>
      <c r="H177" s="82"/>
    </row>
    <row r="178" spans="2:8" x14ac:dyDescent="0.25">
      <c r="B178" s="230"/>
      <c r="C178" s="31" t="s">
        <v>227</v>
      </c>
      <c r="D178" s="82"/>
      <c r="E178" s="82"/>
      <c r="F178" s="82"/>
      <c r="G178" s="82"/>
      <c r="H178" s="82"/>
    </row>
    <row r="179" spans="2:8" x14ac:dyDescent="0.25">
      <c r="B179" s="230"/>
      <c r="C179" s="31" t="s">
        <v>384</v>
      </c>
      <c r="D179" s="82"/>
      <c r="E179" s="82"/>
      <c r="F179" s="82"/>
      <c r="G179" s="82"/>
      <c r="H179" s="82"/>
    </row>
    <row r="180" spans="2:8" x14ac:dyDescent="0.25">
      <c r="B180" s="230"/>
      <c r="C180" s="31" t="s">
        <v>710</v>
      </c>
      <c r="D180" s="82"/>
      <c r="E180" s="82"/>
      <c r="F180" s="82"/>
      <c r="G180" s="82"/>
      <c r="H180" s="82"/>
    </row>
    <row r="181" spans="2:8" x14ac:dyDescent="0.25">
      <c r="B181" s="230"/>
      <c r="C181" s="31" t="s">
        <v>228</v>
      </c>
      <c r="D181" s="82"/>
      <c r="E181" s="82"/>
      <c r="F181" s="82"/>
      <c r="G181" s="82"/>
      <c r="H181" s="82"/>
    </row>
    <row r="182" spans="2:8" x14ac:dyDescent="0.25">
      <c r="B182" s="230"/>
      <c r="C182" s="31" t="s">
        <v>229</v>
      </c>
      <c r="D182" s="82"/>
      <c r="E182" s="82"/>
      <c r="F182" s="82"/>
      <c r="G182" s="82"/>
      <c r="H182" s="82"/>
    </row>
    <row r="183" spans="2:8" x14ac:dyDescent="0.25">
      <c r="B183" s="230"/>
      <c r="C183" s="31" t="s">
        <v>385</v>
      </c>
      <c r="D183" s="82"/>
      <c r="E183" s="82"/>
      <c r="F183" s="82"/>
      <c r="G183" s="82"/>
      <c r="H183" s="82"/>
    </row>
    <row r="184" spans="2:8" x14ac:dyDescent="0.25">
      <c r="B184" s="230"/>
      <c r="C184" s="31" t="s">
        <v>230</v>
      </c>
      <c r="D184" s="82"/>
      <c r="E184" s="82"/>
      <c r="F184" s="82"/>
      <c r="G184" s="82"/>
      <c r="H184" s="82"/>
    </row>
    <row r="185" spans="2:8" x14ac:dyDescent="0.25">
      <c r="B185" s="230"/>
      <c r="C185" s="31" t="s">
        <v>449</v>
      </c>
      <c r="D185" s="82"/>
      <c r="E185" s="82"/>
      <c r="F185" s="82"/>
      <c r="G185" s="82"/>
      <c r="H185" s="82"/>
    </row>
    <row r="186" spans="2:8" x14ac:dyDescent="0.25">
      <c r="B186" s="230"/>
      <c r="C186" s="31" t="s">
        <v>386</v>
      </c>
      <c r="D186" s="82"/>
      <c r="E186" s="82"/>
      <c r="F186" s="82"/>
      <c r="G186" s="82"/>
      <c r="H186" s="82"/>
    </row>
    <row r="187" spans="2:8" x14ac:dyDescent="0.25">
      <c r="B187" s="230"/>
      <c r="C187" s="31" t="s">
        <v>450</v>
      </c>
      <c r="D187" s="82"/>
      <c r="E187" s="82"/>
      <c r="F187" s="82"/>
      <c r="G187" s="82"/>
      <c r="H187" s="82"/>
    </row>
    <row r="188" spans="2:8" x14ac:dyDescent="0.25">
      <c r="B188" s="230"/>
      <c r="C188" s="31" t="s">
        <v>231</v>
      </c>
      <c r="D188" s="82"/>
      <c r="E188" s="82"/>
      <c r="F188" s="82"/>
      <c r="G188" s="82"/>
      <c r="H188" s="82"/>
    </row>
    <row r="189" spans="2:8" x14ac:dyDescent="0.25">
      <c r="B189" s="230"/>
      <c r="C189" s="31" t="s">
        <v>232</v>
      </c>
      <c r="D189" s="82"/>
      <c r="E189" s="82"/>
      <c r="F189" s="82"/>
      <c r="G189" s="82"/>
      <c r="H189" s="82"/>
    </row>
    <row r="190" spans="2:8" x14ac:dyDescent="0.25">
      <c r="B190" s="230"/>
      <c r="C190" s="31" t="s">
        <v>233</v>
      </c>
      <c r="D190" s="82"/>
      <c r="E190" s="82"/>
      <c r="F190" s="82"/>
      <c r="G190" s="82"/>
      <c r="H190" s="82"/>
    </row>
    <row r="191" spans="2:8" x14ac:dyDescent="0.25">
      <c r="B191" s="230"/>
      <c r="C191" s="31" t="s">
        <v>711</v>
      </c>
      <c r="D191" s="82"/>
      <c r="E191" s="82"/>
      <c r="F191" s="82"/>
      <c r="G191" s="82"/>
      <c r="H191" s="82"/>
    </row>
    <row r="192" spans="2:8" x14ac:dyDescent="0.25">
      <c r="B192" s="230"/>
      <c r="C192" s="31" t="s">
        <v>234</v>
      </c>
      <c r="D192" s="82"/>
      <c r="E192" s="82"/>
      <c r="F192" s="82"/>
      <c r="G192" s="82"/>
      <c r="H192" s="82"/>
    </row>
    <row r="193" spans="2:8" x14ac:dyDescent="0.25">
      <c r="B193" s="230"/>
      <c r="C193" s="31" t="s">
        <v>451</v>
      </c>
      <c r="D193" s="82"/>
      <c r="E193" s="82"/>
      <c r="F193" s="82"/>
      <c r="G193" s="82"/>
      <c r="H193" s="82"/>
    </row>
    <row r="194" spans="2:8" x14ac:dyDescent="0.25">
      <c r="B194" s="230"/>
      <c r="C194" s="31" t="s">
        <v>712</v>
      </c>
      <c r="D194" s="82"/>
      <c r="E194" s="82"/>
      <c r="F194" s="82"/>
      <c r="G194" s="82"/>
      <c r="H194" s="82"/>
    </row>
    <row r="195" spans="2:8" x14ac:dyDescent="0.25">
      <c r="B195" s="230"/>
      <c r="C195" s="31" t="s">
        <v>235</v>
      </c>
      <c r="D195" s="82"/>
      <c r="E195" s="82"/>
      <c r="F195" s="82"/>
      <c r="G195" s="82"/>
      <c r="H195" s="82"/>
    </row>
    <row r="196" spans="2:8" x14ac:dyDescent="0.25">
      <c r="B196" s="230"/>
      <c r="C196" s="31" t="s">
        <v>387</v>
      </c>
      <c r="D196" s="82"/>
      <c r="E196" s="82"/>
      <c r="F196" s="82"/>
      <c r="G196" s="82"/>
      <c r="H196" s="82"/>
    </row>
    <row r="197" spans="2:8" x14ac:dyDescent="0.25">
      <c r="B197" s="230"/>
      <c r="C197" s="31" t="s">
        <v>388</v>
      </c>
      <c r="D197" s="82"/>
      <c r="E197" s="82"/>
      <c r="F197" s="82"/>
      <c r="G197" s="82"/>
      <c r="H197" s="82"/>
    </row>
    <row r="198" spans="2:8" ht="30" x14ac:dyDescent="0.25">
      <c r="B198" s="230"/>
      <c r="C198" s="14" t="s">
        <v>389</v>
      </c>
      <c r="D198" s="82"/>
      <c r="E198" s="82"/>
      <c r="F198" s="82"/>
      <c r="G198" s="82"/>
      <c r="H198" s="82"/>
    </row>
    <row r="199" spans="2:8" x14ac:dyDescent="0.25">
      <c r="B199" s="230"/>
      <c r="C199" s="31" t="s">
        <v>390</v>
      </c>
      <c r="D199" s="82"/>
      <c r="E199" s="82"/>
      <c r="F199" s="82"/>
      <c r="G199" s="82"/>
      <c r="H199" s="82"/>
    </row>
    <row r="200" spans="2:8" x14ac:dyDescent="0.25">
      <c r="B200" s="230"/>
      <c r="C200" s="31" t="s">
        <v>452</v>
      </c>
      <c r="D200" s="82"/>
      <c r="E200" s="82"/>
      <c r="F200" s="82"/>
      <c r="G200" s="82"/>
      <c r="H200" s="82"/>
    </row>
    <row r="201" spans="2:8" ht="30" x14ac:dyDescent="0.25">
      <c r="B201" s="230"/>
      <c r="C201" s="14" t="s">
        <v>391</v>
      </c>
      <c r="D201" s="82"/>
      <c r="E201" s="82"/>
      <c r="F201" s="82"/>
      <c r="G201" s="82"/>
      <c r="H201" s="82"/>
    </row>
    <row r="202" spans="2:8" x14ac:dyDescent="0.25">
      <c r="B202" s="230"/>
      <c r="C202" s="31" t="s">
        <v>236</v>
      </c>
      <c r="D202" s="82"/>
      <c r="E202" s="82"/>
      <c r="F202" s="82"/>
      <c r="G202" s="82"/>
      <c r="H202" s="82"/>
    </row>
    <row r="203" spans="2:8" x14ac:dyDescent="0.25">
      <c r="B203" s="230"/>
      <c r="C203" s="31" t="s">
        <v>453</v>
      </c>
      <c r="D203" s="82"/>
      <c r="E203" s="82"/>
      <c r="F203" s="82"/>
      <c r="G203" s="82"/>
      <c r="H203" s="82"/>
    </row>
    <row r="204" spans="2:8" ht="45" x14ac:dyDescent="0.25">
      <c r="B204" s="230"/>
      <c r="C204" s="14" t="s">
        <v>392</v>
      </c>
      <c r="D204" s="82"/>
      <c r="E204" s="82"/>
      <c r="F204" s="82"/>
      <c r="G204" s="82"/>
      <c r="H204" s="82"/>
    </row>
    <row r="205" spans="2:8" x14ac:dyDescent="0.25">
      <c r="B205" s="230"/>
      <c r="C205" s="31" t="s">
        <v>237</v>
      </c>
      <c r="D205" s="82"/>
      <c r="E205" s="82"/>
      <c r="F205" s="82"/>
      <c r="G205" s="82"/>
      <c r="H205" s="82"/>
    </row>
    <row r="206" spans="2:8" x14ac:dyDescent="0.25">
      <c r="B206" s="230"/>
      <c r="C206" s="81" t="s">
        <v>747</v>
      </c>
      <c r="D206" s="82"/>
      <c r="E206" s="82"/>
      <c r="F206" s="82"/>
      <c r="G206" s="82"/>
      <c r="H206" s="82"/>
    </row>
    <row r="207" spans="2:8" x14ac:dyDescent="0.25">
      <c r="B207" s="230"/>
      <c r="C207" s="31" t="s">
        <v>125</v>
      </c>
      <c r="D207" s="82"/>
      <c r="E207" s="82"/>
      <c r="F207" s="82"/>
      <c r="G207" s="82"/>
      <c r="H207" s="82"/>
    </row>
    <row r="208" spans="2:8" x14ac:dyDescent="0.25">
      <c r="B208" s="230"/>
      <c r="C208" s="31" t="s">
        <v>238</v>
      </c>
      <c r="D208" s="82"/>
      <c r="E208" s="82"/>
      <c r="F208" s="82"/>
      <c r="G208" s="82"/>
      <c r="H208" s="82"/>
    </row>
    <row r="209" spans="2:8" x14ac:dyDescent="0.25">
      <c r="B209" s="230"/>
      <c r="C209" s="31" t="s">
        <v>239</v>
      </c>
      <c r="D209" s="82"/>
      <c r="E209" s="82"/>
      <c r="F209" s="82"/>
      <c r="G209" s="82"/>
      <c r="H209" s="82"/>
    </row>
    <row r="210" spans="2:8" ht="30" x14ac:dyDescent="0.25">
      <c r="B210" s="230"/>
      <c r="C210" s="14" t="s">
        <v>393</v>
      </c>
      <c r="D210" s="82"/>
      <c r="E210" s="82"/>
      <c r="F210" s="82"/>
      <c r="G210" s="82"/>
      <c r="H210" s="82"/>
    </row>
    <row r="211" spans="2:8" x14ac:dyDescent="0.25">
      <c r="B211" s="230"/>
      <c r="C211" s="14" t="s">
        <v>454</v>
      </c>
      <c r="D211" s="82"/>
      <c r="E211" s="82"/>
      <c r="F211" s="82"/>
      <c r="G211" s="82"/>
      <c r="H211" s="82"/>
    </row>
    <row r="212" spans="2:8" ht="29.25" customHeight="1" x14ac:dyDescent="0.25">
      <c r="B212" s="230"/>
      <c r="C212" s="14" t="s">
        <v>394</v>
      </c>
      <c r="D212" s="82"/>
      <c r="E212" s="82"/>
      <c r="F212" s="82"/>
      <c r="G212" s="82"/>
      <c r="H212" s="82"/>
    </row>
    <row r="213" spans="2:8" x14ac:dyDescent="0.25">
      <c r="B213" s="230"/>
      <c r="C213" s="31" t="s">
        <v>240</v>
      </c>
      <c r="D213" s="82"/>
      <c r="E213" s="82"/>
      <c r="F213" s="82"/>
      <c r="G213" s="82"/>
      <c r="H213" s="82"/>
    </row>
    <row r="214" spans="2:8" x14ac:dyDescent="0.25">
      <c r="B214" s="230"/>
      <c r="C214" s="31" t="s">
        <v>241</v>
      </c>
      <c r="D214" s="82"/>
      <c r="E214" s="82"/>
      <c r="F214" s="82"/>
      <c r="G214" s="82"/>
      <c r="H214" s="82"/>
    </row>
    <row r="215" spans="2:8" x14ac:dyDescent="0.25">
      <c r="B215" s="230"/>
      <c r="C215" s="31" t="s">
        <v>242</v>
      </c>
      <c r="D215" s="82"/>
      <c r="E215" s="82"/>
      <c r="F215" s="82"/>
      <c r="G215" s="82"/>
      <c r="H215" s="82"/>
    </row>
    <row r="216" spans="2:8" x14ac:dyDescent="0.25">
      <c r="B216" s="230"/>
      <c r="C216" s="31" t="s">
        <v>243</v>
      </c>
      <c r="D216" s="82"/>
      <c r="E216" s="82"/>
      <c r="F216" s="82"/>
      <c r="G216" s="82"/>
      <c r="H216" s="82"/>
    </row>
    <row r="217" spans="2:8" x14ac:dyDescent="0.25">
      <c r="B217" s="230"/>
      <c r="C217" s="31" t="s">
        <v>244</v>
      </c>
      <c r="D217" s="82"/>
      <c r="E217" s="82"/>
      <c r="F217" s="82"/>
      <c r="G217" s="82"/>
      <c r="H217" s="82"/>
    </row>
    <row r="218" spans="2:8" x14ac:dyDescent="0.25">
      <c r="B218" s="230"/>
      <c r="C218" s="31" t="s">
        <v>245</v>
      </c>
      <c r="D218" s="82"/>
      <c r="E218" s="82"/>
      <c r="F218" s="82"/>
      <c r="G218" s="82"/>
      <c r="H218" s="82"/>
    </row>
    <row r="219" spans="2:8" x14ac:dyDescent="0.25">
      <c r="B219" s="230"/>
      <c r="C219" s="31" t="s">
        <v>246</v>
      </c>
      <c r="D219" s="82"/>
      <c r="E219" s="82"/>
      <c r="F219" s="82"/>
      <c r="G219" s="82"/>
      <c r="H219" s="82"/>
    </row>
    <row r="220" spans="2:8" x14ac:dyDescent="0.25">
      <c r="B220" s="230"/>
      <c r="C220" s="31" t="s">
        <v>395</v>
      </c>
      <c r="D220" s="82"/>
      <c r="E220" s="82"/>
      <c r="F220" s="82"/>
      <c r="G220" s="82"/>
      <c r="H220" s="82"/>
    </row>
    <row r="221" spans="2:8" x14ac:dyDescent="0.25">
      <c r="B221" s="230"/>
      <c r="C221" s="31" t="s">
        <v>247</v>
      </c>
      <c r="D221" s="82"/>
      <c r="E221" s="82"/>
      <c r="F221" s="82"/>
      <c r="G221" s="82"/>
      <c r="H221" s="82"/>
    </row>
    <row r="222" spans="2:8" x14ac:dyDescent="0.25">
      <c r="B222" s="230"/>
      <c r="C222" s="31" t="s">
        <v>248</v>
      </c>
      <c r="D222" s="82"/>
      <c r="E222" s="82"/>
      <c r="F222" s="82"/>
      <c r="G222" s="82"/>
      <c r="H222" s="82"/>
    </row>
    <row r="223" spans="2:8" x14ac:dyDescent="0.25">
      <c r="B223" s="230"/>
      <c r="C223" s="31" t="s">
        <v>126</v>
      </c>
      <c r="D223" s="82"/>
      <c r="E223" s="82"/>
      <c r="F223" s="82"/>
      <c r="G223" s="82"/>
      <c r="H223" s="82"/>
    </row>
    <row r="224" spans="2:8" x14ac:dyDescent="0.25">
      <c r="B224" s="230"/>
      <c r="C224" s="31" t="s">
        <v>249</v>
      </c>
      <c r="D224" s="82"/>
      <c r="E224" s="82"/>
      <c r="F224" s="82"/>
      <c r="G224" s="82"/>
      <c r="H224" s="82"/>
    </row>
    <row r="225" spans="2:8" x14ac:dyDescent="0.25">
      <c r="B225" s="230"/>
      <c r="C225" s="31" t="s">
        <v>748</v>
      </c>
      <c r="D225" s="82"/>
      <c r="E225" s="82"/>
      <c r="F225" s="82"/>
      <c r="G225" s="82"/>
      <c r="H225" s="82"/>
    </row>
    <row r="226" spans="2:8" x14ac:dyDescent="0.25">
      <c r="B226" s="230"/>
      <c r="C226" s="31" t="s">
        <v>127</v>
      </c>
      <c r="D226" s="82"/>
      <c r="E226" s="82"/>
      <c r="F226" s="82"/>
      <c r="G226" s="82"/>
      <c r="H226" s="82"/>
    </row>
    <row r="227" spans="2:8" x14ac:dyDescent="0.25">
      <c r="B227" s="230"/>
      <c r="C227" s="31" t="s">
        <v>749</v>
      </c>
      <c r="D227" s="82"/>
      <c r="E227" s="82"/>
      <c r="F227" s="82"/>
      <c r="G227" s="82"/>
      <c r="H227" s="82"/>
    </row>
    <row r="228" spans="2:8" x14ac:dyDescent="0.25">
      <c r="B228" s="230"/>
      <c r="C228" s="31" t="s">
        <v>128</v>
      </c>
      <c r="D228" s="82"/>
      <c r="E228" s="82"/>
      <c r="F228" s="82"/>
      <c r="G228" s="82"/>
      <c r="H228" s="82"/>
    </row>
    <row r="229" spans="2:8" x14ac:dyDescent="0.25">
      <c r="B229" s="230"/>
      <c r="C229" s="31" t="s">
        <v>250</v>
      </c>
      <c r="D229" s="82"/>
      <c r="E229" s="82"/>
      <c r="F229" s="82"/>
      <c r="G229" s="82"/>
      <c r="H229" s="82"/>
    </row>
    <row r="230" spans="2:8" x14ac:dyDescent="0.25">
      <c r="B230" s="230"/>
      <c r="C230" s="31" t="s">
        <v>129</v>
      </c>
      <c r="D230" s="82"/>
      <c r="E230" s="82"/>
      <c r="F230" s="82"/>
      <c r="G230" s="82"/>
      <c r="H230" s="82"/>
    </row>
    <row r="231" spans="2:8" x14ac:dyDescent="0.25">
      <c r="B231" s="230"/>
      <c r="C231" s="31" t="s">
        <v>251</v>
      </c>
      <c r="D231" s="82"/>
      <c r="E231" s="82"/>
      <c r="F231" s="82"/>
      <c r="G231" s="82"/>
      <c r="H231" s="82"/>
    </row>
    <row r="232" spans="2:8" x14ac:dyDescent="0.25">
      <c r="B232" s="230"/>
      <c r="C232" s="31" t="s">
        <v>252</v>
      </c>
      <c r="D232" s="82"/>
      <c r="E232" s="82"/>
      <c r="F232" s="82"/>
      <c r="G232" s="82"/>
      <c r="H232" s="82"/>
    </row>
    <row r="233" spans="2:8" x14ac:dyDescent="0.25">
      <c r="B233" s="230"/>
      <c r="C233" s="31" t="s">
        <v>253</v>
      </c>
      <c r="D233" s="82"/>
      <c r="E233" s="82"/>
      <c r="F233" s="82"/>
      <c r="G233" s="82"/>
      <c r="H233" s="82"/>
    </row>
    <row r="234" spans="2:8" x14ac:dyDescent="0.25">
      <c r="B234" s="230"/>
      <c r="C234" s="31" t="s">
        <v>396</v>
      </c>
      <c r="D234" s="82"/>
      <c r="E234" s="82"/>
      <c r="F234" s="82"/>
      <c r="G234" s="82"/>
      <c r="H234" s="82"/>
    </row>
    <row r="235" spans="2:8" x14ac:dyDescent="0.25">
      <c r="B235" s="230"/>
      <c r="C235" s="31" t="s">
        <v>254</v>
      </c>
      <c r="D235" s="82"/>
      <c r="E235" s="82"/>
      <c r="F235" s="82"/>
      <c r="G235" s="82"/>
      <c r="H235" s="82"/>
    </row>
    <row r="236" spans="2:8" x14ac:dyDescent="0.25">
      <c r="B236" s="230"/>
      <c r="C236" s="31" t="s">
        <v>713</v>
      </c>
      <c r="D236" s="82"/>
      <c r="E236" s="82"/>
      <c r="F236" s="82"/>
      <c r="G236" s="82"/>
      <c r="H236" s="82"/>
    </row>
    <row r="237" spans="2:8" x14ac:dyDescent="0.25">
      <c r="B237" s="230"/>
      <c r="C237" s="31" t="s">
        <v>255</v>
      </c>
      <c r="D237" s="82"/>
      <c r="E237" s="82"/>
      <c r="F237" s="82"/>
      <c r="G237" s="82"/>
      <c r="H237" s="82"/>
    </row>
    <row r="238" spans="2:8" x14ac:dyDescent="0.25">
      <c r="B238" s="230"/>
      <c r="C238" s="31" t="s">
        <v>714</v>
      </c>
      <c r="D238" s="82"/>
      <c r="E238" s="82"/>
      <c r="F238" s="82"/>
      <c r="G238" s="82"/>
      <c r="H238" s="82"/>
    </row>
    <row r="239" spans="2:8" x14ac:dyDescent="0.25">
      <c r="B239" s="230"/>
      <c r="C239" s="31" t="s">
        <v>256</v>
      </c>
      <c r="D239" s="82"/>
      <c r="E239" s="82"/>
      <c r="F239" s="82"/>
      <c r="G239" s="82"/>
      <c r="H239" s="82"/>
    </row>
    <row r="240" spans="2:8" x14ac:dyDescent="0.25">
      <c r="B240" s="230"/>
      <c r="C240" s="31" t="s">
        <v>257</v>
      </c>
      <c r="D240" s="82"/>
      <c r="E240" s="82"/>
      <c r="F240" s="82"/>
      <c r="G240" s="82"/>
      <c r="H240" s="82"/>
    </row>
    <row r="241" spans="2:8" x14ac:dyDescent="0.25">
      <c r="B241" s="230"/>
      <c r="C241" s="31" t="s">
        <v>258</v>
      </c>
      <c r="D241" s="82"/>
      <c r="E241" s="82"/>
      <c r="F241" s="82"/>
      <c r="G241" s="82"/>
      <c r="H241" s="82"/>
    </row>
    <row r="242" spans="2:8" x14ac:dyDescent="0.25">
      <c r="B242" s="230"/>
      <c r="C242" s="31" t="s">
        <v>259</v>
      </c>
      <c r="D242" s="82"/>
      <c r="E242" s="82"/>
      <c r="F242" s="82"/>
      <c r="G242" s="82"/>
      <c r="H242" s="82"/>
    </row>
    <row r="243" spans="2:8" x14ac:dyDescent="0.25">
      <c r="B243" s="230"/>
      <c r="C243" s="31" t="s">
        <v>757</v>
      </c>
      <c r="D243" s="82"/>
      <c r="E243" s="82"/>
      <c r="F243" s="82"/>
      <c r="G243" s="82"/>
      <c r="H243" s="82"/>
    </row>
    <row r="244" spans="2:8" x14ac:dyDescent="0.25">
      <c r="B244" s="230"/>
      <c r="C244" s="31" t="s">
        <v>455</v>
      </c>
      <c r="D244" s="82"/>
      <c r="E244" s="82"/>
      <c r="F244" s="82"/>
      <c r="G244" s="82"/>
      <c r="H244" s="82"/>
    </row>
    <row r="245" spans="2:8" x14ac:dyDescent="0.25">
      <c r="B245" s="230"/>
      <c r="C245" s="31" t="s">
        <v>715</v>
      </c>
      <c r="D245" s="82"/>
      <c r="E245" s="82"/>
      <c r="F245" s="82"/>
      <c r="G245" s="82"/>
      <c r="H245" s="82"/>
    </row>
    <row r="246" spans="2:8" x14ac:dyDescent="0.25">
      <c r="B246" s="230"/>
      <c r="C246" s="31" t="s">
        <v>456</v>
      </c>
      <c r="D246" s="82"/>
      <c r="E246" s="82"/>
      <c r="F246" s="82"/>
      <c r="G246" s="82"/>
      <c r="H246" s="82"/>
    </row>
    <row r="247" spans="2:8" x14ac:dyDescent="0.25">
      <c r="B247" s="230"/>
      <c r="C247" s="31" t="s">
        <v>397</v>
      </c>
      <c r="D247" s="82"/>
      <c r="E247" s="82"/>
      <c r="F247" s="82"/>
      <c r="G247" s="82"/>
      <c r="H247" s="82"/>
    </row>
    <row r="248" spans="2:8" x14ac:dyDescent="0.25">
      <c r="B248" s="230"/>
      <c r="C248" s="31" t="s">
        <v>457</v>
      </c>
      <c r="D248" s="82"/>
      <c r="E248" s="82"/>
      <c r="F248" s="82"/>
      <c r="G248" s="82"/>
      <c r="H248" s="82"/>
    </row>
    <row r="249" spans="2:8" x14ac:dyDescent="0.25">
      <c r="B249" s="230"/>
      <c r="C249" s="31" t="s">
        <v>458</v>
      </c>
      <c r="D249" s="82"/>
      <c r="E249" s="82"/>
      <c r="F249" s="82"/>
      <c r="G249" s="82"/>
      <c r="H249" s="82"/>
    </row>
    <row r="250" spans="2:8" x14ac:dyDescent="0.25">
      <c r="B250" s="230"/>
      <c r="C250" s="31" t="s">
        <v>459</v>
      </c>
      <c r="D250" s="82"/>
      <c r="E250" s="82"/>
      <c r="F250" s="82"/>
      <c r="G250" s="82"/>
      <c r="H250" s="82"/>
    </row>
    <row r="251" spans="2:8" x14ac:dyDescent="0.25">
      <c r="B251" s="230"/>
      <c r="C251" s="31" t="s">
        <v>460</v>
      </c>
      <c r="D251" s="82"/>
      <c r="E251" s="82"/>
      <c r="F251" s="82"/>
      <c r="G251" s="82"/>
      <c r="H251" s="82"/>
    </row>
    <row r="252" spans="2:8" x14ac:dyDescent="0.25">
      <c r="B252" s="230"/>
      <c r="C252" s="31" t="s">
        <v>260</v>
      </c>
      <c r="D252" s="82"/>
      <c r="E252" s="82"/>
      <c r="F252" s="82"/>
      <c r="G252" s="82"/>
      <c r="H252" s="82"/>
    </row>
    <row r="253" spans="2:8" x14ac:dyDescent="0.25">
      <c r="B253" s="230"/>
      <c r="C253" s="31" t="s">
        <v>261</v>
      </c>
      <c r="D253" s="82"/>
      <c r="E253" s="82"/>
      <c r="F253" s="82"/>
      <c r="G253" s="82"/>
      <c r="H253" s="82"/>
    </row>
    <row r="254" spans="2:8" x14ac:dyDescent="0.25">
      <c r="B254" s="230"/>
      <c r="C254" s="31" t="s">
        <v>716</v>
      </c>
      <c r="D254" s="82"/>
      <c r="E254" s="82"/>
      <c r="F254" s="82"/>
      <c r="G254" s="82"/>
      <c r="H254" s="82"/>
    </row>
    <row r="255" spans="2:8" x14ac:dyDescent="0.25">
      <c r="B255" s="230"/>
      <c r="C255" s="31" t="s">
        <v>717</v>
      </c>
      <c r="D255" s="82"/>
      <c r="E255" s="82"/>
      <c r="F255" s="82"/>
      <c r="G255" s="82"/>
      <c r="H255" s="82"/>
    </row>
    <row r="256" spans="2:8" x14ac:dyDescent="0.25">
      <c r="B256" s="230"/>
      <c r="C256" s="31" t="s">
        <v>262</v>
      </c>
      <c r="D256" s="82"/>
      <c r="E256" s="82"/>
      <c r="F256" s="82"/>
      <c r="G256" s="82"/>
      <c r="H256" s="82"/>
    </row>
    <row r="257" spans="2:8" x14ac:dyDescent="0.25">
      <c r="B257" s="230"/>
      <c r="C257" s="31" t="s">
        <v>718</v>
      </c>
      <c r="D257" s="82"/>
      <c r="E257" s="82"/>
      <c r="F257" s="82"/>
      <c r="G257" s="82"/>
      <c r="H257" s="82"/>
    </row>
    <row r="258" spans="2:8" x14ac:dyDescent="0.25">
      <c r="B258" s="230"/>
      <c r="C258" s="31" t="s">
        <v>719</v>
      </c>
      <c r="D258" s="82"/>
      <c r="E258" s="82"/>
      <c r="F258" s="82"/>
      <c r="G258" s="82"/>
      <c r="H258" s="82"/>
    </row>
    <row r="259" spans="2:8" x14ac:dyDescent="0.25">
      <c r="B259" s="230"/>
      <c r="C259" s="31" t="s">
        <v>461</v>
      </c>
      <c r="D259" s="82"/>
      <c r="E259" s="82"/>
      <c r="F259" s="82"/>
      <c r="G259" s="82"/>
      <c r="H259" s="82"/>
    </row>
    <row r="260" spans="2:8" x14ac:dyDescent="0.25">
      <c r="B260" s="230"/>
      <c r="C260" s="31" t="s">
        <v>263</v>
      </c>
      <c r="D260" s="82"/>
      <c r="E260" s="82"/>
      <c r="F260" s="82"/>
      <c r="G260" s="82"/>
      <c r="H260" s="82"/>
    </row>
    <row r="261" spans="2:8" x14ac:dyDescent="0.25">
      <c r="B261" s="230"/>
      <c r="C261" s="31" t="s">
        <v>264</v>
      </c>
      <c r="D261" s="82"/>
      <c r="E261" s="82"/>
      <c r="F261" s="82"/>
      <c r="G261" s="82"/>
      <c r="H261" s="82"/>
    </row>
    <row r="262" spans="2:8" x14ac:dyDescent="0.25">
      <c r="B262" s="230"/>
      <c r="C262" s="31" t="s">
        <v>462</v>
      </c>
      <c r="D262" s="82"/>
      <c r="E262" s="82"/>
      <c r="F262" s="82"/>
      <c r="G262" s="82"/>
      <c r="H262" s="82"/>
    </row>
    <row r="263" spans="2:8" x14ac:dyDescent="0.25">
      <c r="B263" s="230"/>
      <c r="C263" s="31" t="s">
        <v>463</v>
      </c>
      <c r="D263" s="82"/>
      <c r="E263" s="82"/>
      <c r="F263" s="82"/>
      <c r="G263" s="82"/>
      <c r="H263" s="82"/>
    </row>
    <row r="264" spans="2:8" x14ac:dyDescent="0.25">
      <c r="B264" s="230"/>
      <c r="C264" s="31" t="s">
        <v>265</v>
      </c>
      <c r="D264" s="82"/>
      <c r="E264" s="82"/>
      <c r="F264" s="82"/>
      <c r="G264" s="82"/>
      <c r="H264" s="82"/>
    </row>
    <row r="265" spans="2:8" x14ac:dyDescent="0.25">
      <c r="B265" s="230"/>
      <c r="C265" s="31" t="s">
        <v>130</v>
      </c>
      <c r="D265" s="82"/>
      <c r="E265" s="82"/>
      <c r="F265" s="82"/>
      <c r="G265" s="82"/>
      <c r="H265" s="82"/>
    </row>
    <row r="266" spans="2:8" x14ac:dyDescent="0.25">
      <c r="B266" s="230"/>
      <c r="C266" s="31" t="s">
        <v>266</v>
      </c>
      <c r="D266" s="82"/>
      <c r="E266" s="82"/>
      <c r="F266" s="82"/>
      <c r="G266" s="82"/>
      <c r="H266" s="82"/>
    </row>
    <row r="267" spans="2:8" x14ac:dyDescent="0.25">
      <c r="B267" s="230"/>
      <c r="C267" s="31" t="s">
        <v>267</v>
      </c>
      <c r="D267" s="82"/>
      <c r="E267" s="82"/>
      <c r="F267" s="82"/>
      <c r="G267" s="82"/>
      <c r="H267" s="82"/>
    </row>
    <row r="268" spans="2:8" x14ac:dyDescent="0.25">
      <c r="B268" s="230"/>
      <c r="C268" s="31" t="s">
        <v>268</v>
      </c>
      <c r="D268" s="82"/>
      <c r="E268" s="82"/>
      <c r="F268" s="82"/>
      <c r="G268" s="82"/>
      <c r="H268" s="82"/>
    </row>
    <row r="269" spans="2:8" x14ac:dyDescent="0.25">
      <c r="B269" s="230"/>
      <c r="C269" s="31" t="s">
        <v>398</v>
      </c>
      <c r="D269" s="82"/>
      <c r="E269" s="82"/>
      <c r="F269" s="82"/>
      <c r="G269" s="82"/>
      <c r="H269" s="82"/>
    </row>
    <row r="270" spans="2:8" x14ac:dyDescent="0.25">
      <c r="B270" s="230"/>
      <c r="C270" s="31" t="s">
        <v>591</v>
      </c>
      <c r="D270" s="82"/>
      <c r="E270" s="82"/>
      <c r="F270" s="82"/>
      <c r="G270" s="82"/>
      <c r="H270" s="82"/>
    </row>
    <row r="271" spans="2:8" x14ac:dyDescent="0.25">
      <c r="B271" s="230"/>
      <c r="C271" s="31" t="s">
        <v>269</v>
      </c>
      <c r="D271" s="82"/>
      <c r="E271" s="82"/>
      <c r="F271" s="82"/>
      <c r="G271" s="82"/>
      <c r="H271" s="82"/>
    </row>
    <row r="272" spans="2:8" x14ac:dyDescent="0.25">
      <c r="B272" s="230"/>
      <c r="C272" s="31" t="s">
        <v>131</v>
      </c>
      <c r="D272" s="82"/>
      <c r="E272" s="82"/>
      <c r="F272" s="82"/>
      <c r="G272" s="82"/>
      <c r="H272" s="82"/>
    </row>
    <row r="273" spans="2:8" x14ac:dyDescent="0.25">
      <c r="B273" s="230"/>
      <c r="C273" s="31" t="s">
        <v>625</v>
      </c>
      <c r="D273" s="82"/>
      <c r="E273" s="82"/>
      <c r="F273" s="82"/>
      <c r="G273" s="82"/>
      <c r="H273" s="82"/>
    </row>
    <row r="274" spans="2:8" x14ac:dyDescent="0.25">
      <c r="B274" s="230"/>
      <c r="C274" s="31" t="s">
        <v>626</v>
      </c>
      <c r="D274" s="82"/>
      <c r="E274" s="82"/>
      <c r="F274" s="82"/>
      <c r="G274" s="82"/>
      <c r="H274" s="82"/>
    </row>
    <row r="275" spans="2:8" x14ac:dyDescent="0.25">
      <c r="B275" s="230"/>
      <c r="C275" s="31" t="s">
        <v>464</v>
      </c>
      <c r="D275" s="82"/>
      <c r="E275" s="82"/>
      <c r="F275" s="82"/>
      <c r="G275" s="82"/>
      <c r="H275" s="82"/>
    </row>
    <row r="276" spans="2:8" x14ac:dyDescent="0.25">
      <c r="B276" s="230"/>
      <c r="C276" s="31" t="s">
        <v>465</v>
      </c>
      <c r="D276" s="82"/>
      <c r="E276" s="82"/>
      <c r="F276" s="82"/>
      <c r="G276" s="82"/>
      <c r="H276" s="82"/>
    </row>
    <row r="277" spans="2:8" x14ac:dyDescent="0.25">
      <c r="B277" s="230"/>
      <c r="C277" s="31" t="s">
        <v>466</v>
      </c>
      <c r="D277" s="82"/>
      <c r="E277" s="82"/>
      <c r="F277" s="82"/>
      <c r="G277" s="82"/>
      <c r="H277" s="82"/>
    </row>
    <row r="278" spans="2:8" x14ac:dyDescent="0.25">
      <c r="B278" s="230"/>
      <c r="C278" s="31" t="s">
        <v>627</v>
      </c>
      <c r="D278" s="82"/>
      <c r="E278" s="82"/>
      <c r="F278" s="82"/>
      <c r="G278" s="82"/>
      <c r="H278" s="82"/>
    </row>
    <row r="279" spans="2:8" x14ac:dyDescent="0.25">
      <c r="B279" s="230"/>
      <c r="C279" s="31" t="s">
        <v>628</v>
      </c>
      <c r="D279" s="82"/>
      <c r="E279" s="82"/>
      <c r="F279" s="82"/>
      <c r="G279" s="82"/>
      <c r="H279" s="82"/>
    </row>
    <row r="280" spans="2:8" x14ac:dyDescent="0.25">
      <c r="B280" s="230"/>
      <c r="C280" s="31" t="s">
        <v>629</v>
      </c>
      <c r="D280" s="82"/>
      <c r="E280" s="82"/>
      <c r="F280" s="82"/>
      <c r="G280" s="82"/>
      <c r="H280" s="82"/>
    </row>
    <row r="281" spans="2:8" x14ac:dyDescent="0.25">
      <c r="B281" s="230"/>
      <c r="C281" s="31" t="s">
        <v>270</v>
      </c>
      <c r="D281" s="82"/>
      <c r="E281" s="82"/>
      <c r="F281" s="82"/>
      <c r="G281" s="82"/>
      <c r="H281" s="82"/>
    </row>
    <row r="282" spans="2:8" x14ac:dyDescent="0.25">
      <c r="B282" s="230"/>
      <c r="C282" s="31" t="s">
        <v>271</v>
      </c>
      <c r="D282" s="82"/>
      <c r="E282" s="82"/>
      <c r="F282" s="82"/>
      <c r="G282" s="82"/>
      <c r="H282" s="82"/>
    </row>
    <row r="283" spans="2:8" x14ac:dyDescent="0.25">
      <c r="B283" s="230"/>
      <c r="C283" s="31" t="s">
        <v>467</v>
      </c>
      <c r="D283" s="82"/>
      <c r="E283" s="82"/>
      <c r="F283" s="82"/>
      <c r="G283" s="82"/>
      <c r="H283" s="82"/>
    </row>
    <row r="284" spans="2:8" x14ac:dyDescent="0.25">
      <c r="B284" s="230"/>
      <c r="C284" s="31" t="s">
        <v>468</v>
      </c>
      <c r="D284" s="82"/>
      <c r="E284" s="82"/>
      <c r="F284" s="82"/>
      <c r="G284" s="82"/>
      <c r="H284" s="82"/>
    </row>
    <row r="285" spans="2:8" x14ac:dyDescent="0.25">
      <c r="B285" s="230"/>
      <c r="C285" s="31" t="s">
        <v>272</v>
      </c>
      <c r="D285" s="82"/>
      <c r="E285" s="82"/>
      <c r="F285" s="82"/>
      <c r="G285" s="82"/>
      <c r="H285" s="82"/>
    </row>
    <row r="286" spans="2:8" x14ac:dyDescent="0.25">
      <c r="B286" s="230"/>
      <c r="C286" s="31" t="s">
        <v>273</v>
      </c>
      <c r="D286" s="82"/>
      <c r="E286" s="82"/>
      <c r="F286" s="82"/>
      <c r="G286" s="82"/>
      <c r="H286" s="82"/>
    </row>
    <row r="287" spans="2:8" x14ac:dyDescent="0.25">
      <c r="B287" s="230"/>
      <c r="C287" s="31" t="s">
        <v>274</v>
      </c>
      <c r="D287" s="82"/>
      <c r="E287" s="82"/>
      <c r="F287" s="82"/>
      <c r="G287" s="82"/>
      <c r="H287" s="82"/>
    </row>
    <row r="288" spans="2:8" x14ac:dyDescent="0.25">
      <c r="B288" s="230"/>
      <c r="C288" s="31" t="s">
        <v>275</v>
      </c>
      <c r="D288" s="82"/>
      <c r="E288" s="82"/>
      <c r="F288" s="82"/>
      <c r="G288" s="82"/>
      <c r="H288" s="82"/>
    </row>
    <row r="289" spans="2:8" x14ac:dyDescent="0.25">
      <c r="B289" s="230"/>
      <c r="C289" s="31" t="s">
        <v>276</v>
      </c>
      <c r="D289" s="82"/>
      <c r="E289" s="82"/>
      <c r="F289" s="82"/>
      <c r="G289" s="82"/>
      <c r="H289" s="82"/>
    </row>
    <row r="290" spans="2:8" x14ac:dyDescent="0.25">
      <c r="B290" s="230"/>
      <c r="C290" s="31" t="s">
        <v>277</v>
      </c>
      <c r="D290" s="82"/>
      <c r="E290" s="82"/>
      <c r="F290" s="82"/>
      <c r="G290" s="82"/>
      <c r="H290" s="82"/>
    </row>
    <row r="291" spans="2:8" x14ac:dyDescent="0.25">
      <c r="B291" s="230"/>
      <c r="C291" s="31" t="s">
        <v>278</v>
      </c>
      <c r="D291" s="82"/>
      <c r="E291" s="82"/>
      <c r="F291" s="82"/>
      <c r="G291" s="82"/>
      <c r="H291" s="82"/>
    </row>
    <row r="292" spans="2:8" x14ac:dyDescent="0.25">
      <c r="B292" s="230"/>
      <c r="C292" s="31" t="s">
        <v>469</v>
      </c>
      <c r="D292" s="82"/>
      <c r="E292" s="82"/>
      <c r="F292" s="82"/>
      <c r="G292" s="82"/>
      <c r="H292" s="82"/>
    </row>
    <row r="293" spans="2:8" x14ac:dyDescent="0.25">
      <c r="B293" s="230"/>
      <c r="C293" s="31" t="s">
        <v>279</v>
      </c>
      <c r="D293" s="82"/>
      <c r="E293" s="82"/>
      <c r="F293" s="82"/>
      <c r="G293" s="82"/>
      <c r="H293" s="82"/>
    </row>
    <row r="294" spans="2:8" x14ac:dyDescent="0.25">
      <c r="B294" s="230"/>
      <c r="C294" s="31" t="s">
        <v>720</v>
      </c>
      <c r="D294" s="82"/>
      <c r="E294" s="82"/>
      <c r="F294" s="82"/>
      <c r="G294" s="82"/>
      <c r="H294" s="82"/>
    </row>
    <row r="295" spans="2:8" x14ac:dyDescent="0.25">
      <c r="B295" s="230"/>
      <c r="C295" s="31" t="s">
        <v>592</v>
      </c>
      <c r="D295" s="82"/>
      <c r="E295" s="82"/>
      <c r="F295" s="82"/>
      <c r="G295" s="82"/>
      <c r="H295" s="82"/>
    </row>
    <row r="296" spans="2:8" x14ac:dyDescent="0.25">
      <c r="B296" s="230"/>
      <c r="C296" s="31" t="s">
        <v>593</v>
      </c>
      <c r="D296" s="82"/>
      <c r="E296" s="82"/>
      <c r="F296" s="82"/>
      <c r="G296" s="82"/>
      <c r="H296" s="82"/>
    </row>
    <row r="297" spans="2:8" x14ac:dyDescent="0.25">
      <c r="B297" s="230"/>
      <c r="C297" s="31" t="s">
        <v>399</v>
      </c>
      <c r="D297" s="82"/>
      <c r="E297" s="82"/>
      <c r="F297" s="82"/>
      <c r="G297" s="82"/>
      <c r="H297" s="82"/>
    </row>
    <row r="298" spans="2:8" x14ac:dyDescent="0.25">
      <c r="B298" s="230"/>
      <c r="C298" s="31" t="s">
        <v>470</v>
      </c>
      <c r="D298" s="82"/>
      <c r="E298" s="82"/>
      <c r="F298" s="82"/>
      <c r="G298" s="82"/>
      <c r="H298" s="82"/>
    </row>
    <row r="299" spans="2:8" x14ac:dyDescent="0.25">
      <c r="B299" s="230"/>
      <c r="C299" s="31" t="s">
        <v>280</v>
      </c>
      <c r="D299" s="82"/>
      <c r="E299" s="82"/>
      <c r="F299" s="82"/>
      <c r="G299" s="82"/>
      <c r="H299" s="82"/>
    </row>
    <row r="300" spans="2:8" x14ac:dyDescent="0.25">
      <c r="B300" s="230"/>
      <c r="C300" s="31" t="s">
        <v>281</v>
      </c>
      <c r="D300" s="82"/>
      <c r="E300" s="82"/>
      <c r="F300" s="82"/>
      <c r="G300" s="82"/>
      <c r="H300" s="82"/>
    </row>
    <row r="301" spans="2:8" x14ac:dyDescent="0.25">
      <c r="B301" s="230"/>
      <c r="C301" s="31" t="s">
        <v>282</v>
      </c>
      <c r="D301" s="82"/>
      <c r="E301" s="82"/>
      <c r="F301" s="82"/>
      <c r="G301" s="82"/>
      <c r="H301" s="82"/>
    </row>
    <row r="302" spans="2:8" x14ac:dyDescent="0.25">
      <c r="B302" s="230"/>
      <c r="C302" s="31" t="s">
        <v>283</v>
      </c>
      <c r="D302" s="82"/>
      <c r="E302" s="82"/>
      <c r="F302" s="82"/>
      <c r="G302" s="82"/>
      <c r="H302" s="82"/>
    </row>
    <row r="303" spans="2:8" x14ac:dyDescent="0.25">
      <c r="B303" s="230"/>
      <c r="C303" s="31" t="s">
        <v>284</v>
      </c>
      <c r="D303" s="82"/>
      <c r="E303" s="82"/>
      <c r="F303" s="82"/>
      <c r="G303" s="82"/>
      <c r="H303" s="82"/>
    </row>
    <row r="304" spans="2:8" x14ac:dyDescent="0.25">
      <c r="B304" s="230"/>
      <c r="C304" s="31" t="s">
        <v>285</v>
      </c>
      <c r="D304" s="82"/>
      <c r="E304" s="82"/>
      <c r="F304" s="82"/>
      <c r="G304" s="82"/>
      <c r="H304" s="82"/>
    </row>
    <row r="305" spans="2:8" x14ac:dyDescent="0.25">
      <c r="B305" s="230"/>
      <c r="C305" s="31" t="s">
        <v>286</v>
      </c>
      <c r="D305" s="82"/>
      <c r="E305" s="82"/>
      <c r="F305" s="82"/>
      <c r="G305" s="82"/>
      <c r="H305" s="82"/>
    </row>
    <row r="306" spans="2:8" x14ac:dyDescent="0.25">
      <c r="B306" s="230"/>
      <c r="C306" s="31" t="s">
        <v>287</v>
      </c>
      <c r="D306" s="82"/>
      <c r="E306" s="82"/>
      <c r="F306" s="82"/>
      <c r="G306" s="82"/>
      <c r="H306" s="82"/>
    </row>
    <row r="307" spans="2:8" x14ac:dyDescent="0.25">
      <c r="B307" s="230"/>
      <c r="C307" s="31" t="s">
        <v>721</v>
      </c>
      <c r="D307" s="82"/>
      <c r="E307" s="82"/>
      <c r="F307" s="82"/>
      <c r="G307" s="82"/>
      <c r="H307" s="82"/>
    </row>
    <row r="308" spans="2:8" x14ac:dyDescent="0.25">
      <c r="B308" s="230"/>
      <c r="C308" s="31" t="s">
        <v>288</v>
      </c>
      <c r="D308" s="82"/>
      <c r="E308" s="82"/>
      <c r="F308" s="82"/>
      <c r="G308" s="82"/>
      <c r="H308" s="82"/>
    </row>
    <row r="309" spans="2:8" x14ac:dyDescent="0.25">
      <c r="B309" s="230"/>
      <c r="C309" s="31" t="s">
        <v>289</v>
      </c>
      <c r="D309" s="82"/>
      <c r="E309" s="82"/>
      <c r="F309" s="82"/>
      <c r="G309" s="82"/>
      <c r="H309" s="82"/>
    </row>
    <row r="310" spans="2:8" x14ac:dyDescent="0.25">
      <c r="B310" s="230"/>
      <c r="C310" s="31" t="s">
        <v>722</v>
      </c>
      <c r="D310" s="82"/>
      <c r="E310" s="82"/>
      <c r="F310" s="82"/>
      <c r="G310" s="82"/>
      <c r="H310" s="82"/>
    </row>
    <row r="311" spans="2:8" x14ac:dyDescent="0.25">
      <c r="B311" s="230"/>
      <c r="C311" s="31" t="s">
        <v>290</v>
      </c>
      <c r="D311" s="82"/>
      <c r="E311" s="82"/>
      <c r="F311" s="82"/>
      <c r="G311" s="82"/>
      <c r="H311" s="82"/>
    </row>
    <row r="312" spans="2:8" x14ac:dyDescent="0.25">
      <c r="B312" s="230"/>
      <c r="C312" s="31" t="s">
        <v>132</v>
      </c>
      <c r="D312" s="82"/>
      <c r="E312" s="82"/>
      <c r="F312" s="82"/>
      <c r="G312" s="82"/>
      <c r="H312" s="82"/>
    </row>
    <row r="313" spans="2:8" x14ac:dyDescent="0.25">
      <c r="B313" s="230"/>
      <c r="C313" s="31" t="s">
        <v>630</v>
      </c>
      <c r="D313" s="82"/>
      <c r="E313" s="82"/>
      <c r="F313" s="82"/>
      <c r="G313" s="82"/>
      <c r="H313" s="82"/>
    </row>
    <row r="314" spans="2:8" x14ac:dyDescent="0.25">
      <c r="B314" s="230"/>
      <c r="C314" s="31" t="s">
        <v>594</v>
      </c>
      <c r="D314" s="82"/>
      <c r="E314" s="82"/>
      <c r="F314" s="82"/>
      <c r="G314" s="82"/>
      <c r="H314" s="82"/>
    </row>
    <row r="315" spans="2:8" ht="30" x14ac:dyDescent="0.25">
      <c r="B315" s="230"/>
      <c r="C315" s="14" t="s">
        <v>400</v>
      </c>
      <c r="D315" s="82"/>
      <c r="E315" s="82"/>
      <c r="F315" s="82"/>
      <c r="G315" s="82"/>
      <c r="H315" s="82"/>
    </row>
    <row r="316" spans="2:8" ht="30" x14ac:dyDescent="0.25">
      <c r="B316" s="230"/>
      <c r="C316" s="14" t="s">
        <v>401</v>
      </c>
      <c r="D316" s="82"/>
      <c r="E316" s="82"/>
      <c r="F316" s="82"/>
      <c r="G316" s="82"/>
      <c r="H316" s="82"/>
    </row>
    <row r="317" spans="2:8" x14ac:dyDescent="0.25">
      <c r="B317" s="230"/>
      <c r="C317" s="14" t="s">
        <v>631</v>
      </c>
      <c r="D317" s="82"/>
      <c r="E317" s="82"/>
      <c r="F317" s="82"/>
      <c r="G317" s="82"/>
      <c r="H317" s="82"/>
    </row>
    <row r="318" spans="2:8" x14ac:dyDescent="0.25">
      <c r="B318" s="230"/>
      <c r="C318" s="31" t="s">
        <v>291</v>
      </c>
      <c r="D318" s="82"/>
      <c r="E318" s="82"/>
      <c r="F318" s="82"/>
      <c r="G318" s="82"/>
      <c r="H318" s="82"/>
    </row>
    <row r="319" spans="2:8" x14ac:dyDescent="0.25">
      <c r="B319" s="230"/>
      <c r="C319" s="31" t="s">
        <v>292</v>
      </c>
      <c r="D319" s="82"/>
      <c r="E319" s="82"/>
      <c r="F319" s="82"/>
      <c r="G319" s="82"/>
      <c r="H319" s="82"/>
    </row>
    <row r="320" spans="2:8" x14ac:dyDescent="0.25">
      <c r="B320" s="230"/>
      <c r="C320" s="31" t="s">
        <v>632</v>
      </c>
      <c r="D320" s="82"/>
      <c r="E320" s="82"/>
      <c r="F320" s="82"/>
      <c r="G320" s="82"/>
      <c r="H320" s="82"/>
    </row>
    <row r="321" spans="2:8" ht="30" x14ac:dyDescent="0.25">
      <c r="B321" s="230"/>
      <c r="C321" s="14" t="s">
        <v>402</v>
      </c>
      <c r="D321" s="82"/>
      <c r="E321" s="82"/>
      <c r="F321" s="82"/>
      <c r="G321" s="82"/>
      <c r="H321" s="82"/>
    </row>
    <row r="322" spans="2:8" x14ac:dyDescent="0.25">
      <c r="B322" s="230"/>
      <c r="C322" s="31" t="s">
        <v>293</v>
      </c>
      <c r="D322" s="82"/>
      <c r="E322" s="82"/>
      <c r="F322" s="82"/>
      <c r="G322" s="82"/>
      <c r="H322" s="82"/>
    </row>
    <row r="323" spans="2:8" x14ac:dyDescent="0.25">
      <c r="B323" s="230"/>
      <c r="C323" s="31" t="s">
        <v>723</v>
      </c>
      <c r="D323" s="82"/>
      <c r="E323" s="82"/>
      <c r="F323" s="82"/>
      <c r="G323" s="82"/>
      <c r="H323" s="82"/>
    </row>
    <row r="324" spans="2:8" x14ac:dyDescent="0.25">
      <c r="B324" s="230"/>
      <c r="C324" s="31" t="s">
        <v>724</v>
      </c>
      <c r="D324" s="82"/>
      <c r="E324" s="82"/>
      <c r="F324" s="82"/>
      <c r="G324" s="82"/>
      <c r="H324" s="82"/>
    </row>
    <row r="325" spans="2:8" x14ac:dyDescent="0.25">
      <c r="B325" s="230"/>
      <c r="C325" s="31" t="s">
        <v>758</v>
      </c>
      <c r="D325" s="82"/>
      <c r="E325" s="82"/>
      <c r="F325" s="82"/>
      <c r="G325" s="82"/>
      <c r="H325" s="82"/>
    </row>
    <row r="326" spans="2:8" x14ac:dyDescent="0.25">
      <c r="B326" s="230"/>
      <c r="C326" s="31" t="s">
        <v>294</v>
      </c>
      <c r="D326" s="82"/>
      <c r="E326" s="82"/>
      <c r="F326" s="82"/>
      <c r="G326" s="82"/>
      <c r="H326" s="82"/>
    </row>
    <row r="327" spans="2:8" x14ac:dyDescent="0.25">
      <c r="B327" s="230"/>
      <c r="C327" s="31" t="s">
        <v>133</v>
      </c>
      <c r="D327" s="82"/>
      <c r="E327" s="82"/>
      <c r="F327" s="82"/>
      <c r="G327" s="82"/>
      <c r="H327" s="82"/>
    </row>
    <row r="328" spans="2:8" x14ac:dyDescent="0.25">
      <c r="B328" s="230"/>
      <c r="C328" s="31" t="s">
        <v>295</v>
      </c>
      <c r="D328" s="82"/>
      <c r="E328" s="82"/>
      <c r="F328" s="82"/>
      <c r="G328" s="82"/>
      <c r="H328" s="82"/>
    </row>
    <row r="329" spans="2:8" x14ac:dyDescent="0.25">
      <c r="B329" s="230"/>
      <c r="C329" s="31" t="s">
        <v>296</v>
      </c>
      <c r="D329" s="82"/>
      <c r="E329" s="82"/>
      <c r="F329" s="82"/>
      <c r="G329" s="82"/>
      <c r="H329" s="82"/>
    </row>
    <row r="330" spans="2:8" x14ac:dyDescent="0.25">
      <c r="B330" s="230"/>
      <c r="C330" s="31" t="s">
        <v>297</v>
      </c>
      <c r="D330" s="82"/>
      <c r="E330" s="82"/>
      <c r="F330" s="82"/>
      <c r="G330" s="82"/>
      <c r="H330" s="82"/>
    </row>
    <row r="331" spans="2:8" x14ac:dyDescent="0.25">
      <c r="B331" s="230"/>
      <c r="C331" s="31" t="s">
        <v>471</v>
      </c>
      <c r="D331" s="82"/>
      <c r="E331" s="82"/>
      <c r="F331" s="82"/>
      <c r="G331" s="82"/>
      <c r="H331" s="82"/>
    </row>
    <row r="332" spans="2:8" x14ac:dyDescent="0.25">
      <c r="B332" s="230"/>
      <c r="C332" s="31" t="s">
        <v>595</v>
      </c>
      <c r="D332" s="82"/>
      <c r="E332" s="82"/>
      <c r="F332" s="82"/>
      <c r="G332" s="82"/>
      <c r="H332" s="82"/>
    </row>
    <row r="333" spans="2:8" x14ac:dyDescent="0.25">
      <c r="B333" s="230"/>
      <c r="C333" s="31" t="s">
        <v>298</v>
      </c>
      <c r="D333" s="82"/>
      <c r="E333" s="82"/>
      <c r="F333" s="82"/>
      <c r="G333" s="82"/>
      <c r="H333" s="82"/>
    </row>
    <row r="334" spans="2:8" x14ac:dyDescent="0.25">
      <c r="B334" s="230"/>
      <c r="C334" s="31" t="s">
        <v>134</v>
      </c>
      <c r="D334" s="82"/>
      <c r="E334" s="82"/>
      <c r="F334" s="82"/>
      <c r="G334" s="82"/>
      <c r="H334" s="82"/>
    </row>
    <row r="335" spans="2:8" x14ac:dyDescent="0.25">
      <c r="B335" s="230"/>
      <c r="C335" s="31" t="s">
        <v>299</v>
      </c>
      <c r="D335" s="82"/>
      <c r="E335" s="82"/>
      <c r="F335" s="82"/>
      <c r="G335" s="82"/>
      <c r="H335" s="82"/>
    </row>
    <row r="336" spans="2:8" x14ac:dyDescent="0.25">
      <c r="B336" s="230"/>
      <c r="C336" s="31" t="s">
        <v>403</v>
      </c>
      <c r="D336" s="82"/>
      <c r="E336" s="82"/>
      <c r="F336" s="82"/>
      <c r="G336" s="82"/>
      <c r="H336" s="82"/>
    </row>
    <row r="337" spans="2:8" x14ac:dyDescent="0.25">
      <c r="B337" s="230"/>
      <c r="C337" s="31" t="s">
        <v>404</v>
      </c>
      <c r="D337" s="82"/>
      <c r="E337" s="82"/>
      <c r="F337" s="82"/>
      <c r="G337" s="82"/>
      <c r="H337" s="82"/>
    </row>
    <row r="338" spans="2:8" x14ac:dyDescent="0.25">
      <c r="B338" s="230"/>
      <c r="C338" s="31" t="s">
        <v>300</v>
      </c>
      <c r="D338" s="82"/>
      <c r="E338" s="82"/>
      <c r="F338" s="82"/>
      <c r="G338" s="82"/>
      <c r="H338" s="82"/>
    </row>
    <row r="339" spans="2:8" x14ac:dyDescent="0.25">
      <c r="B339" s="230"/>
      <c r="C339" s="31" t="s">
        <v>301</v>
      </c>
      <c r="D339" s="82"/>
      <c r="E339" s="82"/>
      <c r="F339" s="82"/>
      <c r="G339" s="82"/>
      <c r="H339" s="82"/>
    </row>
    <row r="340" spans="2:8" x14ac:dyDescent="0.25">
      <c r="B340" s="230"/>
      <c r="C340" s="31" t="s">
        <v>302</v>
      </c>
      <c r="D340" s="82"/>
      <c r="E340" s="82"/>
      <c r="F340" s="82"/>
      <c r="G340" s="82"/>
      <c r="H340" s="82"/>
    </row>
    <row r="341" spans="2:8" x14ac:dyDescent="0.25">
      <c r="B341" s="230"/>
      <c r="C341" s="31" t="s">
        <v>135</v>
      </c>
      <c r="D341" s="82"/>
      <c r="E341" s="82"/>
      <c r="F341" s="82"/>
      <c r="G341" s="82"/>
      <c r="H341" s="82"/>
    </row>
    <row r="342" spans="2:8" x14ac:dyDescent="0.25">
      <c r="B342" s="230"/>
      <c r="C342" s="31" t="s">
        <v>303</v>
      </c>
      <c r="D342" s="82"/>
      <c r="E342" s="82"/>
      <c r="F342" s="82"/>
      <c r="G342" s="82"/>
      <c r="H342" s="82"/>
    </row>
    <row r="343" spans="2:8" x14ac:dyDescent="0.25">
      <c r="B343" s="230"/>
      <c r="C343" s="31" t="s">
        <v>633</v>
      </c>
      <c r="D343" s="82"/>
      <c r="E343" s="82"/>
      <c r="F343" s="82"/>
      <c r="G343" s="82"/>
      <c r="H343" s="82"/>
    </row>
    <row r="344" spans="2:8" x14ac:dyDescent="0.25">
      <c r="B344" s="230"/>
      <c r="C344" s="31" t="s">
        <v>304</v>
      </c>
      <c r="D344" s="82"/>
      <c r="E344" s="82"/>
      <c r="F344" s="82"/>
      <c r="G344" s="82"/>
      <c r="H344" s="82"/>
    </row>
    <row r="345" spans="2:8" x14ac:dyDescent="0.25">
      <c r="B345" s="230"/>
      <c r="C345" s="31" t="s">
        <v>405</v>
      </c>
      <c r="D345" s="82"/>
      <c r="E345" s="82"/>
      <c r="F345" s="82"/>
      <c r="G345" s="82"/>
      <c r="H345" s="82"/>
    </row>
    <row r="346" spans="2:8" x14ac:dyDescent="0.25">
      <c r="B346" s="230"/>
      <c r="C346" s="31" t="s">
        <v>406</v>
      </c>
      <c r="D346" s="82"/>
      <c r="E346" s="82"/>
      <c r="F346" s="82"/>
      <c r="G346" s="82"/>
      <c r="H346" s="82"/>
    </row>
    <row r="347" spans="2:8" x14ac:dyDescent="0.25">
      <c r="B347" s="230"/>
      <c r="C347" s="31" t="s">
        <v>305</v>
      </c>
      <c r="D347" s="82"/>
      <c r="E347" s="82"/>
      <c r="F347" s="82"/>
      <c r="G347" s="82"/>
      <c r="H347" s="82"/>
    </row>
    <row r="348" spans="2:8" x14ac:dyDescent="0.25">
      <c r="B348" s="230"/>
      <c r="C348" s="31" t="s">
        <v>752</v>
      </c>
      <c r="D348" s="82"/>
      <c r="E348" s="82"/>
      <c r="F348" s="82"/>
      <c r="G348" s="82"/>
      <c r="H348" s="82"/>
    </row>
    <row r="349" spans="2:8" x14ac:dyDescent="0.25">
      <c r="B349" s="230"/>
      <c r="C349" s="31" t="s">
        <v>472</v>
      </c>
      <c r="D349" s="82"/>
      <c r="E349" s="82"/>
      <c r="F349" s="82"/>
      <c r="G349" s="82"/>
      <c r="H349" s="82"/>
    </row>
    <row r="350" spans="2:8" x14ac:dyDescent="0.25">
      <c r="B350" s="230"/>
      <c r="C350" s="31" t="s">
        <v>596</v>
      </c>
      <c r="D350" s="82"/>
      <c r="E350" s="82"/>
      <c r="F350" s="82"/>
      <c r="G350" s="82"/>
      <c r="H350" s="82"/>
    </row>
    <row r="351" spans="2:8" x14ac:dyDescent="0.25">
      <c r="B351" s="230"/>
      <c r="C351" s="31" t="s">
        <v>306</v>
      </c>
      <c r="D351" s="82"/>
      <c r="E351" s="82"/>
      <c r="F351" s="82"/>
      <c r="G351" s="82"/>
      <c r="H351" s="82"/>
    </row>
    <row r="352" spans="2:8" x14ac:dyDescent="0.25">
      <c r="B352" s="230"/>
      <c r="C352" s="31" t="s">
        <v>307</v>
      </c>
      <c r="D352" s="82"/>
      <c r="E352" s="82"/>
      <c r="F352" s="82"/>
      <c r="G352" s="82"/>
      <c r="H352" s="82"/>
    </row>
    <row r="353" spans="2:8" x14ac:dyDescent="0.25">
      <c r="B353" s="230"/>
      <c r="C353" s="31" t="s">
        <v>725</v>
      </c>
      <c r="D353" s="82"/>
      <c r="E353" s="82"/>
      <c r="F353" s="82"/>
      <c r="G353" s="82"/>
      <c r="H353" s="82"/>
    </row>
    <row r="354" spans="2:8" x14ac:dyDescent="0.25">
      <c r="B354" s="230"/>
      <c r="C354" s="31" t="s">
        <v>308</v>
      </c>
      <c r="D354" s="82"/>
      <c r="E354" s="82"/>
      <c r="F354" s="82"/>
      <c r="G354" s="82"/>
      <c r="H354" s="82"/>
    </row>
    <row r="355" spans="2:8" x14ac:dyDescent="0.25">
      <c r="B355" s="230"/>
      <c r="C355" s="31" t="s">
        <v>597</v>
      </c>
      <c r="D355" s="82"/>
      <c r="E355" s="82"/>
      <c r="F355" s="82"/>
      <c r="G355" s="82"/>
      <c r="H355" s="82"/>
    </row>
    <row r="356" spans="2:8" x14ac:dyDescent="0.25">
      <c r="B356" s="230"/>
      <c r="C356" s="31" t="s">
        <v>598</v>
      </c>
      <c r="D356" s="82"/>
      <c r="E356" s="82"/>
      <c r="F356" s="82"/>
      <c r="G356" s="82"/>
      <c r="H356" s="82"/>
    </row>
    <row r="357" spans="2:8" x14ac:dyDescent="0.25">
      <c r="B357" s="230"/>
      <c r="C357" s="31" t="s">
        <v>309</v>
      </c>
      <c r="D357" s="82"/>
      <c r="E357" s="82"/>
      <c r="F357" s="82"/>
      <c r="G357" s="82"/>
      <c r="H357" s="82"/>
    </row>
    <row r="358" spans="2:8" x14ac:dyDescent="0.25">
      <c r="B358" s="230"/>
      <c r="C358" s="31" t="s">
        <v>310</v>
      </c>
      <c r="D358" s="82"/>
      <c r="E358" s="82"/>
      <c r="F358" s="82"/>
      <c r="G358" s="82"/>
      <c r="H358" s="82"/>
    </row>
    <row r="359" spans="2:8" x14ac:dyDescent="0.25">
      <c r="B359" s="230"/>
      <c r="C359" s="31" t="s">
        <v>311</v>
      </c>
      <c r="D359" s="82"/>
      <c r="E359" s="82"/>
      <c r="F359" s="82"/>
      <c r="G359" s="82"/>
      <c r="H359" s="82"/>
    </row>
    <row r="360" spans="2:8" x14ac:dyDescent="0.25">
      <c r="B360" s="230"/>
      <c r="C360" s="31" t="s">
        <v>473</v>
      </c>
      <c r="D360" s="82"/>
      <c r="E360" s="82"/>
      <c r="F360" s="82"/>
      <c r="G360" s="82"/>
      <c r="H360" s="82"/>
    </row>
    <row r="361" spans="2:8" x14ac:dyDescent="0.25">
      <c r="B361" s="230"/>
      <c r="C361" s="31" t="s">
        <v>312</v>
      </c>
      <c r="D361" s="82"/>
      <c r="E361" s="82"/>
      <c r="F361" s="82"/>
      <c r="G361" s="82"/>
      <c r="H361" s="82"/>
    </row>
    <row r="362" spans="2:8" x14ac:dyDescent="0.25">
      <c r="B362" s="230"/>
      <c r="C362" s="31" t="s">
        <v>313</v>
      </c>
      <c r="D362" s="82"/>
      <c r="E362" s="82"/>
      <c r="F362" s="82"/>
      <c r="G362" s="82"/>
      <c r="H362" s="82"/>
    </row>
    <row r="363" spans="2:8" x14ac:dyDescent="0.25">
      <c r="B363" s="230"/>
      <c r="C363" s="31" t="s">
        <v>599</v>
      </c>
      <c r="D363" s="82"/>
      <c r="E363" s="82"/>
      <c r="F363" s="82"/>
      <c r="G363" s="82"/>
      <c r="H363" s="82"/>
    </row>
    <row r="364" spans="2:8" x14ac:dyDescent="0.25">
      <c r="B364" s="230"/>
      <c r="C364" s="31" t="s">
        <v>314</v>
      </c>
      <c r="D364" s="82"/>
      <c r="E364" s="82"/>
      <c r="F364" s="82"/>
      <c r="G364" s="82"/>
      <c r="H364" s="82"/>
    </row>
    <row r="365" spans="2:8" x14ac:dyDescent="0.25">
      <c r="B365" s="230"/>
      <c r="C365" s="31" t="s">
        <v>315</v>
      </c>
      <c r="D365" s="82"/>
      <c r="E365" s="82"/>
      <c r="F365" s="82"/>
      <c r="G365" s="82"/>
      <c r="H365" s="82"/>
    </row>
    <row r="366" spans="2:8" x14ac:dyDescent="0.25">
      <c r="B366" s="230"/>
      <c r="C366" s="31" t="s">
        <v>407</v>
      </c>
      <c r="D366" s="82"/>
      <c r="E366" s="82"/>
      <c r="F366" s="82"/>
      <c r="G366" s="82"/>
      <c r="H366" s="82"/>
    </row>
    <row r="367" spans="2:8" x14ac:dyDescent="0.25">
      <c r="B367" s="230"/>
      <c r="C367" s="31" t="s">
        <v>316</v>
      </c>
      <c r="D367" s="82"/>
      <c r="E367" s="82"/>
      <c r="F367" s="82"/>
      <c r="G367" s="82"/>
      <c r="H367" s="82"/>
    </row>
    <row r="368" spans="2:8" x14ac:dyDescent="0.25">
      <c r="B368" s="230"/>
      <c r="C368" s="31" t="s">
        <v>474</v>
      </c>
      <c r="D368" s="82"/>
      <c r="E368" s="82"/>
      <c r="F368" s="82"/>
      <c r="G368" s="82"/>
      <c r="H368" s="82"/>
    </row>
    <row r="369" spans="2:8" x14ac:dyDescent="0.25">
      <c r="B369" s="230"/>
      <c r="C369" s="31" t="s">
        <v>475</v>
      </c>
      <c r="D369" s="82"/>
      <c r="E369" s="82"/>
      <c r="F369" s="82"/>
      <c r="G369" s="82"/>
      <c r="H369" s="82"/>
    </row>
    <row r="370" spans="2:8" x14ac:dyDescent="0.25">
      <c r="B370" s="230"/>
      <c r="C370" s="31" t="s">
        <v>476</v>
      </c>
      <c r="D370" s="82"/>
      <c r="E370" s="82"/>
      <c r="F370" s="82"/>
      <c r="G370" s="82"/>
      <c r="H370" s="82"/>
    </row>
    <row r="371" spans="2:8" x14ac:dyDescent="0.25">
      <c r="B371" s="230"/>
      <c r="C371" s="31" t="s">
        <v>726</v>
      </c>
      <c r="D371" s="82"/>
      <c r="E371" s="82"/>
      <c r="F371" s="82"/>
      <c r="G371" s="82"/>
      <c r="H371" s="82"/>
    </row>
    <row r="372" spans="2:8" x14ac:dyDescent="0.25">
      <c r="B372" s="230"/>
      <c r="C372" s="31" t="s">
        <v>634</v>
      </c>
      <c r="D372" s="82"/>
      <c r="E372" s="82"/>
      <c r="F372" s="82"/>
      <c r="G372" s="82"/>
      <c r="H372" s="82"/>
    </row>
    <row r="373" spans="2:8" x14ac:dyDescent="0.25">
      <c r="B373" s="230"/>
      <c r="C373" s="81" t="s">
        <v>753</v>
      </c>
      <c r="D373" s="82"/>
      <c r="E373" s="82"/>
      <c r="F373" s="82"/>
      <c r="G373" s="82"/>
      <c r="H373" s="82"/>
    </row>
    <row r="374" spans="2:8" x14ac:dyDescent="0.25">
      <c r="B374" s="230"/>
      <c r="C374" s="31" t="s">
        <v>754</v>
      </c>
      <c r="D374" s="82"/>
      <c r="E374" s="82"/>
      <c r="F374" s="82"/>
      <c r="G374" s="82"/>
      <c r="H374" s="82"/>
    </row>
    <row r="375" spans="2:8" x14ac:dyDescent="0.25">
      <c r="B375" s="230"/>
      <c r="C375" s="31" t="s">
        <v>317</v>
      </c>
      <c r="D375" s="82"/>
      <c r="E375" s="82"/>
      <c r="F375" s="82"/>
      <c r="G375" s="82"/>
      <c r="H375" s="82"/>
    </row>
    <row r="376" spans="2:8" x14ac:dyDescent="0.25">
      <c r="B376" s="230"/>
      <c r="C376" s="31" t="s">
        <v>408</v>
      </c>
      <c r="D376" s="82"/>
      <c r="E376" s="82"/>
      <c r="F376" s="82"/>
      <c r="G376" s="82"/>
      <c r="H376" s="82"/>
    </row>
    <row r="377" spans="2:8" x14ac:dyDescent="0.25">
      <c r="B377" s="230"/>
      <c r="C377" s="31" t="s">
        <v>477</v>
      </c>
      <c r="D377" s="82"/>
      <c r="E377" s="82"/>
      <c r="F377" s="82"/>
      <c r="G377" s="82"/>
      <c r="H377" s="82"/>
    </row>
    <row r="378" spans="2:8" x14ac:dyDescent="0.25">
      <c r="B378" s="230"/>
      <c r="C378" s="31" t="s">
        <v>409</v>
      </c>
      <c r="D378" s="82"/>
      <c r="E378" s="82"/>
      <c r="F378" s="82"/>
      <c r="G378" s="82"/>
      <c r="H378" s="82"/>
    </row>
    <row r="379" spans="2:8" x14ac:dyDescent="0.25">
      <c r="B379" s="230"/>
      <c r="C379" s="31" t="s">
        <v>727</v>
      </c>
      <c r="D379" s="82"/>
      <c r="E379" s="82"/>
      <c r="F379" s="82"/>
      <c r="G379" s="82"/>
      <c r="H379" s="82"/>
    </row>
    <row r="380" spans="2:8" x14ac:dyDescent="0.25">
      <c r="B380" s="230"/>
      <c r="C380" s="31" t="s">
        <v>318</v>
      </c>
      <c r="D380" s="82"/>
      <c r="E380" s="82"/>
      <c r="F380" s="82"/>
      <c r="G380" s="82"/>
      <c r="H380" s="82"/>
    </row>
    <row r="381" spans="2:8" x14ac:dyDescent="0.25">
      <c r="B381" s="230"/>
      <c r="C381" s="31" t="s">
        <v>319</v>
      </c>
      <c r="D381" s="82"/>
      <c r="E381" s="82"/>
      <c r="F381" s="82"/>
      <c r="G381" s="82"/>
      <c r="H381" s="82"/>
    </row>
    <row r="382" spans="2:8" x14ac:dyDescent="0.25">
      <c r="B382" s="230"/>
      <c r="C382" s="31" t="s">
        <v>478</v>
      </c>
      <c r="D382" s="82"/>
      <c r="E382" s="82"/>
      <c r="F382" s="82"/>
      <c r="G382" s="82"/>
      <c r="H382" s="82"/>
    </row>
    <row r="383" spans="2:8" x14ac:dyDescent="0.25">
      <c r="B383" s="230"/>
      <c r="C383" s="31" t="s">
        <v>320</v>
      </c>
      <c r="D383" s="82"/>
      <c r="E383" s="82"/>
      <c r="F383" s="82"/>
      <c r="G383" s="82"/>
      <c r="H383" s="82"/>
    </row>
    <row r="384" spans="2:8" x14ac:dyDescent="0.25">
      <c r="B384" s="230"/>
      <c r="C384" s="31" t="s">
        <v>136</v>
      </c>
      <c r="D384" s="82"/>
      <c r="E384" s="82"/>
      <c r="F384" s="82"/>
      <c r="G384" s="82"/>
      <c r="H384" s="82"/>
    </row>
    <row r="385" spans="2:8" x14ac:dyDescent="0.25">
      <c r="B385" s="230"/>
      <c r="C385" s="31" t="s">
        <v>479</v>
      </c>
      <c r="D385" s="82"/>
      <c r="E385" s="82"/>
      <c r="F385" s="82"/>
      <c r="G385" s="82"/>
      <c r="H385" s="82"/>
    </row>
    <row r="386" spans="2:8" x14ac:dyDescent="0.25">
      <c r="B386" s="230"/>
      <c r="C386" s="31" t="s">
        <v>480</v>
      </c>
      <c r="D386" s="82"/>
      <c r="E386" s="82"/>
      <c r="F386" s="82"/>
      <c r="G386" s="82"/>
      <c r="H386" s="82"/>
    </row>
    <row r="387" spans="2:8" x14ac:dyDescent="0.25">
      <c r="B387" s="230"/>
      <c r="C387" s="31" t="s">
        <v>481</v>
      </c>
      <c r="D387" s="82"/>
      <c r="E387" s="82"/>
      <c r="F387" s="82"/>
      <c r="G387" s="82"/>
      <c r="H387" s="82"/>
    </row>
    <row r="388" spans="2:8" x14ac:dyDescent="0.25">
      <c r="B388" s="230"/>
      <c r="C388" s="31" t="s">
        <v>600</v>
      </c>
      <c r="D388" s="82"/>
      <c r="E388" s="82"/>
      <c r="F388" s="82"/>
      <c r="G388" s="82"/>
      <c r="H388" s="82"/>
    </row>
    <row r="389" spans="2:8" x14ac:dyDescent="0.25">
      <c r="B389" s="230"/>
      <c r="C389" s="31" t="s">
        <v>321</v>
      </c>
      <c r="D389" s="82"/>
      <c r="E389" s="82"/>
      <c r="F389" s="82"/>
      <c r="G389" s="82"/>
      <c r="H389" s="82"/>
    </row>
    <row r="390" spans="2:8" x14ac:dyDescent="0.25">
      <c r="B390" s="230"/>
      <c r="C390" s="31" t="s">
        <v>137</v>
      </c>
      <c r="D390" s="82"/>
      <c r="E390" s="82"/>
      <c r="F390" s="82"/>
      <c r="G390" s="82"/>
      <c r="H390" s="82"/>
    </row>
    <row r="391" spans="2:8" x14ac:dyDescent="0.25">
      <c r="B391" s="230"/>
      <c r="C391" s="31" t="s">
        <v>410</v>
      </c>
      <c r="D391" s="82"/>
      <c r="E391" s="82"/>
      <c r="F391" s="82"/>
      <c r="G391" s="82"/>
      <c r="H391" s="82"/>
    </row>
    <row r="392" spans="2:8" x14ac:dyDescent="0.25">
      <c r="B392" s="230"/>
      <c r="C392" s="31" t="s">
        <v>322</v>
      </c>
      <c r="D392" s="82"/>
      <c r="E392" s="82"/>
      <c r="F392" s="82"/>
      <c r="G392" s="82"/>
      <c r="H392" s="82"/>
    </row>
    <row r="393" spans="2:8" x14ac:dyDescent="0.25">
      <c r="B393" s="230"/>
      <c r="C393" s="31" t="s">
        <v>323</v>
      </c>
      <c r="D393" s="82"/>
      <c r="E393" s="82"/>
      <c r="F393" s="82"/>
      <c r="G393" s="82"/>
      <c r="H393" s="82"/>
    </row>
    <row r="394" spans="2:8" x14ac:dyDescent="0.25">
      <c r="B394" s="230"/>
      <c r="C394" s="31" t="s">
        <v>324</v>
      </c>
      <c r="D394" s="82"/>
      <c r="E394" s="82"/>
      <c r="F394" s="82"/>
      <c r="G394" s="82"/>
      <c r="H394" s="82"/>
    </row>
    <row r="395" spans="2:8" x14ac:dyDescent="0.25">
      <c r="B395" s="230"/>
      <c r="C395" s="31" t="s">
        <v>325</v>
      </c>
      <c r="D395" s="82"/>
      <c r="E395" s="82"/>
      <c r="F395" s="82"/>
      <c r="G395" s="82"/>
      <c r="H395" s="82"/>
    </row>
    <row r="396" spans="2:8" x14ac:dyDescent="0.25">
      <c r="B396" s="230"/>
      <c r="C396" s="31" t="s">
        <v>326</v>
      </c>
      <c r="D396" s="82"/>
      <c r="E396" s="82"/>
      <c r="F396" s="82"/>
      <c r="G396" s="82"/>
      <c r="H396" s="82"/>
    </row>
    <row r="397" spans="2:8" x14ac:dyDescent="0.25">
      <c r="B397" s="230"/>
      <c r="C397" s="31" t="s">
        <v>635</v>
      </c>
      <c r="D397" s="82"/>
      <c r="E397" s="82"/>
      <c r="F397" s="82"/>
      <c r="G397" s="82"/>
      <c r="H397" s="82"/>
    </row>
    <row r="398" spans="2:8" x14ac:dyDescent="0.25">
      <c r="B398" s="230"/>
      <c r="C398" s="31" t="s">
        <v>636</v>
      </c>
      <c r="D398" s="82"/>
      <c r="E398" s="82"/>
      <c r="F398" s="82"/>
      <c r="G398" s="82"/>
      <c r="H398" s="82"/>
    </row>
    <row r="399" spans="2:8" x14ac:dyDescent="0.25">
      <c r="B399" s="230"/>
      <c r="C399" s="31" t="s">
        <v>755</v>
      </c>
      <c r="D399" s="82"/>
      <c r="E399" s="82"/>
      <c r="F399" s="82"/>
      <c r="G399" s="82"/>
      <c r="H399" s="82"/>
    </row>
    <row r="400" spans="2:8" x14ac:dyDescent="0.25">
      <c r="B400" s="230"/>
      <c r="C400" s="31" t="s">
        <v>411</v>
      </c>
      <c r="D400" s="82"/>
      <c r="E400" s="82"/>
      <c r="F400" s="82"/>
      <c r="G400" s="82"/>
      <c r="H400" s="82"/>
    </row>
    <row r="401" spans="2:8" x14ac:dyDescent="0.25">
      <c r="B401" s="230"/>
      <c r="C401" s="31" t="s">
        <v>327</v>
      </c>
      <c r="D401" s="82"/>
      <c r="E401" s="82"/>
      <c r="F401" s="82"/>
      <c r="G401" s="82"/>
      <c r="H401" s="82"/>
    </row>
    <row r="402" spans="2:8" x14ac:dyDescent="0.25">
      <c r="B402" s="230"/>
      <c r="C402" s="31" t="s">
        <v>482</v>
      </c>
      <c r="D402" s="82"/>
      <c r="E402" s="82"/>
      <c r="F402" s="82"/>
      <c r="G402" s="82"/>
      <c r="H402" s="82"/>
    </row>
    <row r="403" spans="2:8" x14ac:dyDescent="0.25">
      <c r="B403" s="230"/>
      <c r="C403" s="31" t="s">
        <v>328</v>
      </c>
      <c r="D403" s="82"/>
      <c r="E403" s="82"/>
      <c r="F403" s="82"/>
      <c r="G403" s="82"/>
      <c r="H403" s="82"/>
    </row>
    <row r="404" spans="2:8" x14ac:dyDescent="0.25">
      <c r="B404" s="230"/>
      <c r="C404" s="31" t="s">
        <v>329</v>
      </c>
      <c r="D404" s="82"/>
      <c r="E404" s="82"/>
      <c r="F404" s="82"/>
      <c r="G404" s="82"/>
      <c r="H404" s="82"/>
    </row>
    <row r="405" spans="2:8" x14ac:dyDescent="0.25">
      <c r="B405" s="230"/>
      <c r="C405" s="31" t="s">
        <v>637</v>
      </c>
      <c r="D405" s="82"/>
      <c r="E405" s="82"/>
      <c r="F405" s="82"/>
      <c r="G405" s="82"/>
      <c r="H405" s="82"/>
    </row>
    <row r="406" spans="2:8" x14ac:dyDescent="0.25">
      <c r="B406" s="230"/>
      <c r="C406" s="31" t="s">
        <v>412</v>
      </c>
      <c r="D406" s="82"/>
      <c r="E406" s="82"/>
      <c r="F406" s="82"/>
      <c r="G406" s="82"/>
      <c r="H406" s="82"/>
    </row>
    <row r="407" spans="2:8" x14ac:dyDescent="0.25">
      <c r="B407" s="230"/>
      <c r="C407" s="31" t="s">
        <v>330</v>
      </c>
      <c r="D407" s="82"/>
      <c r="E407" s="82"/>
      <c r="F407" s="82"/>
      <c r="G407" s="82"/>
      <c r="H407" s="82"/>
    </row>
    <row r="408" spans="2:8" x14ac:dyDescent="0.25">
      <c r="B408" s="230"/>
      <c r="C408" s="31" t="s">
        <v>413</v>
      </c>
      <c r="D408" s="82"/>
      <c r="E408" s="82"/>
      <c r="F408" s="82"/>
      <c r="G408" s="82"/>
      <c r="H408" s="82"/>
    </row>
    <row r="409" spans="2:8" x14ac:dyDescent="0.25">
      <c r="B409" s="230"/>
      <c r="C409" s="31" t="s">
        <v>138</v>
      </c>
      <c r="D409" s="82"/>
      <c r="E409" s="82"/>
      <c r="F409" s="82"/>
      <c r="G409" s="82"/>
      <c r="H409" s="82"/>
    </row>
    <row r="410" spans="2:8" x14ac:dyDescent="0.25">
      <c r="B410" s="230"/>
      <c r="C410" s="31" t="s">
        <v>414</v>
      </c>
      <c r="D410" s="82"/>
      <c r="E410" s="82"/>
      <c r="F410" s="82"/>
      <c r="G410" s="82"/>
      <c r="H410" s="82"/>
    </row>
    <row r="411" spans="2:8" x14ac:dyDescent="0.25">
      <c r="B411" s="230"/>
      <c r="C411" s="31" t="s">
        <v>331</v>
      </c>
      <c r="D411" s="82"/>
      <c r="E411" s="82"/>
      <c r="F411" s="82"/>
      <c r="G411" s="82"/>
      <c r="H411" s="82"/>
    </row>
    <row r="412" spans="2:8" x14ac:dyDescent="0.25">
      <c r="B412" s="230"/>
      <c r="C412" s="31" t="s">
        <v>332</v>
      </c>
      <c r="D412" s="82"/>
      <c r="E412" s="82"/>
      <c r="F412" s="82"/>
      <c r="G412" s="82"/>
      <c r="H412" s="82"/>
    </row>
    <row r="413" spans="2:8" x14ac:dyDescent="0.25">
      <c r="B413" s="230"/>
      <c r="C413" s="31" t="s">
        <v>333</v>
      </c>
      <c r="D413" s="82"/>
      <c r="E413" s="82"/>
      <c r="F413" s="82"/>
      <c r="G413" s="82"/>
      <c r="H413" s="82"/>
    </row>
    <row r="414" spans="2:8" x14ac:dyDescent="0.25">
      <c r="B414" s="230"/>
      <c r="C414" s="31" t="s">
        <v>484</v>
      </c>
      <c r="D414" s="82"/>
      <c r="E414" s="82"/>
      <c r="F414" s="82"/>
      <c r="G414" s="82"/>
      <c r="H414" s="82"/>
    </row>
    <row r="415" spans="2:8" x14ac:dyDescent="0.25">
      <c r="B415" s="230"/>
      <c r="C415" s="31" t="s">
        <v>483</v>
      </c>
      <c r="D415" s="82"/>
      <c r="E415" s="82"/>
      <c r="F415" s="82"/>
      <c r="G415" s="82"/>
      <c r="H415" s="82"/>
    </row>
    <row r="416" spans="2:8" x14ac:dyDescent="0.25">
      <c r="B416" s="230"/>
      <c r="C416" s="31" t="s">
        <v>334</v>
      </c>
      <c r="D416" s="82"/>
      <c r="E416" s="82"/>
      <c r="F416" s="82"/>
      <c r="G416" s="82"/>
      <c r="H416" s="82"/>
    </row>
    <row r="417" spans="2:8" x14ac:dyDescent="0.25">
      <c r="B417" s="230"/>
      <c r="C417" s="31" t="s">
        <v>485</v>
      </c>
      <c r="D417" s="82"/>
      <c r="E417" s="82"/>
      <c r="F417" s="82"/>
      <c r="G417" s="82"/>
      <c r="H417" s="82"/>
    </row>
    <row r="418" spans="2:8" x14ac:dyDescent="0.25">
      <c r="B418" s="230"/>
      <c r="C418" s="31" t="s">
        <v>486</v>
      </c>
      <c r="D418" s="82"/>
      <c r="E418" s="82"/>
      <c r="F418" s="82"/>
      <c r="G418" s="82"/>
      <c r="H418" s="82"/>
    </row>
    <row r="419" spans="2:8" x14ac:dyDescent="0.25">
      <c r="B419" s="230"/>
      <c r="C419" s="31" t="s">
        <v>335</v>
      </c>
      <c r="D419" s="82"/>
      <c r="E419" s="82"/>
      <c r="F419" s="82"/>
      <c r="G419" s="82"/>
      <c r="H419" s="82"/>
    </row>
    <row r="420" spans="2:8" x14ac:dyDescent="0.25">
      <c r="B420" s="230"/>
      <c r="C420" s="31" t="s">
        <v>415</v>
      </c>
      <c r="D420" s="82"/>
      <c r="E420" s="82"/>
      <c r="F420" s="82"/>
      <c r="G420" s="82"/>
      <c r="H420" s="82"/>
    </row>
    <row r="421" spans="2:8" x14ac:dyDescent="0.25">
      <c r="B421" s="230"/>
      <c r="C421" s="31" t="s">
        <v>487</v>
      </c>
      <c r="D421" s="82"/>
      <c r="E421" s="82"/>
      <c r="F421" s="82"/>
      <c r="G421" s="82"/>
      <c r="H421" s="82"/>
    </row>
    <row r="422" spans="2:8" x14ac:dyDescent="0.25">
      <c r="B422" s="230"/>
      <c r="C422" s="31" t="s">
        <v>336</v>
      </c>
      <c r="D422" s="82"/>
      <c r="E422" s="82"/>
      <c r="F422" s="82"/>
      <c r="G422" s="82"/>
      <c r="H422" s="82"/>
    </row>
    <row r="423" spans="2:8" x14ac:dyDescent="0.25">
      <c r="B423" s="230"/>
      <c r="C423" s="31" t="s">
        <v>488</v>
      </c>
      <c r="D423" s="82"/>
      <c r="E423" s="82"/>
      <c r="F423" s="82"/>
      <c r="G423" s="82"/>
      <c r="H423" s="82"/>
    </row>
    <row r="424" spans="2:8" x14ac:dyDescent="0.25">
      <c r="B424" s="230"/>
      <c r="C424" s="31" t="s">
        <v>337</v>
      </c>
      <c r="D424" s="82"/>
      <c r="E424" s="82"/>
      <c r="F424" s="82"/>
      <c r="G424" s="82"/>
      <c r="H424" s="82"/>
    </row>
    <row r="425" spans="2:8" x14ac:dyDescent="0.25">
      <c r="B425" s="230"/>
      <c r="C425" s="31" t="s">
        <v>338</v>
      </c>
      <c r="D425" s="82"/>
      <c r="E425" s="82"/>
      <c r="F425" s="82"/>
      <c r="G425" s="82"/>
      <c r="H425" s="82"/>
    </row>
    <row r="426" spans="2:8" x14ac:dyDescent="0.25">
      <c r="B426" s="230"/>
      <c r="C426" s="31" t="s">
        <v>416</v>
      </c>
      <c r="D426" s="82"/>
      <c r="E426" s="82"/>
      <c r="F426" s="82"/>
      <c r="G426" s="82"/>
      <c r="H426" s="82"/>
    </row>
    <row r="427" spans="2:8" x14ac:dyDescent="0.25">
      <c r="B427" s="230"/>
      <c r="C427" s="31" t="s">
        <v>139</v>
      </c>
      <c r="D427" s="82"/>
      <c r="E427" s="82"/>
      <c r="F427" s="82"/>
      <c r="G427" s="82"/>
      <c r="H427" s="82"/>
    </row>
    <row r="428" spans="2:8" x14ac:dyDescent="0.25">
      <c r="B428" s="230"/>
      <c r="C428" s="31" t="s">
        <v>339</v>
      </c>
      <c r="D428" s="82"/>
      <c r="E428" s="82"/>
      <c r="F428" s="82"/>
      <c r="G428" s="82"/>
      <c r="H428" s="82"/>
    </row>
    <row r="429" spans="2:8" x14ac:dyDescent="0.25">
      <c r="B429" s="230"/>
      <c r="C429" s="31" t="s">
        <v>340</v>
      </c>
      <c r="D429" s="82"/>
      <c r="E429" s="82"/>
      <c r="F429" s="82"/>
      <c r="G429" s="82"/>
      <c r="H429" s="82"/>
    </row>
    <row r="430" spans="2:8" x14ac:dyDescent="0.25">
      <c r="B430" s="230"/>
      <c r="C430" s="31" t="s">
        <v>341</v>
      </c>
      <c r="D430" s="82"/>
      <c r="E430" s="82"/>
      <c r="F430" s="82"/>
      <c r="G430" s="82"/>
      <c r="H430" s="82"/>
    </row>
    <row r="431" spans="2:8" x14ac:dyDescent="0.25">
      <c r="B431" s="230"/>
      <c r="C431" s="31" t="s">
        <v>489</v>
      </c>
      <c r="D431" s="82"/>
      <c r="E431" s="82"/>
      <c r="F431" s="82"/>
      <c r="G431" s="82"/>
      <c r="H431" s="82"/>
    </row>
    <row r="432" spans="2:8" x14ac:dyDescent="0.25">
      <c r="B432" s="230"/>
      <c r="C432" s="31" t="s">
        <v>342</v>
      </c>
      <c r="D432" s="82"/>
      <c r="E432" s="82"/>
      <c r="F432" s="82"/>
      <c r="G432" s="82"/>
      <c r="H432" s="82"/>
    </row>
    <row r="433" spans="2:8" x14ac:dyDescent="0.25">
      <c r="B433" s="230"/>
      <c r="C433" s="31" t="s">
        <v>417</v>
      </c>
      <c r="D433" s="82"/>
      <c r="E433" s="82"/>
      <c r="F433" s="82"/>
      <c r="G433" s="82"/>
      <c r="H433" s="82"/>
    </row>
    <row r="434" spans="2:8" x14ac:dyDescent="0.25">
      <c r="B434" s="230"/>
      <c r="C434" s="31" t="s">
        <v>728</v>
      </c>
      <c r="D434" s="82"/>
      <c r="E434" s="82"/>
      <c r="F434" s="82"/>
      <c r="G434" s="82"/>
      <c r="H434" s="82"/>
    </row>
    <row r="435" spans="2:8" x14ac:dyDescent="0.25">
      <c r="B435" s="230"/>
      <c r="C435" s="31" t="s">
        <v>343</v>
      </c>
      <c r="D435" s="82"/>
      <c r="E435" s="82"/>
      <c r="F435" s="82"/>
      <c r="G435" s="82"/>
      <c r="H435" s="82"/>
    </row>
    <row r="436" spans="2:8" x14ac:dyDescent="0.25">
      <c r="B436" s="230"/>
      <c r="C436" s="31" t="s">
        <v>344</v>
      </c>
      <c r="D436" s="82"/>
      <c r="E436" s="82"/>
      <c r="F436" s="82"/>
      <c r="G436" s="82"/>
      <c r="H436" s="82"/>
    </row>
    <row r="437" spans="2:8" x14ac:dyDescent="0.25">
      <c r="B437" s="230"/>
      <c r="C437" s="31" t="s">
        <v>345</v>
      </c>
      <c r="D437" s="82"/>
      <c r="E437" s="82"/>
      <c r="F437" s="82"/>
      <c r="G437" s="82"/>
      <c r="H437" s="82"/>
    </row>
    <row r="438" spans="2:8" x14ac:dyDescent="0.25">
      <c r="B438" s="230"/>
      <c r="C438" s="31" t="s">
        <v>638</v>
      </c>
      <c r="D438" s="82"/>
      <c r="E438" s="82"/>
      <c r="F438" s="82"/>
      <c r="G438" s="82"/>
      <c r="H438" s="82"/>
    </row>
    <row r="439" spans="2:8" x14ac:dyDescent="0.25">
      <c r="B439" s="230"/>
      <c r="C439" s="31" t="s">
        <v>418</v>
      </c>
      <c r="D439" s="82"/>
      <c r="E439" s="82"/>
      <c r="F439" s="82"/>
      <c r="G439" s="82"/>
      <c r="H439" s="82"/>
    </row>
    <row r="440" spans="2:8" x14ac:dyDescent="0.25">
      <c r="B440" s="230"/>
      <c r="C440" s="56" t="s">
        <v>756</v>
      </c>
      <c r="D440" s="82"/>
      <c r="E440" s="82"/>
      <c r="F440" s="82"/>
      <c r="G440" s="82"/>
      <c r="H440" s="82"/>
    </row>
    <row r="441" spans="2:8" x14ac:dyDescent="0.25">
      <c r="B441" s="230"/>
      <c r="C441" s="56" t="s">
        <v>419</v>
      </c>
      <c r="D441" s="82"/>
      <c r="E441" s="82"/>
      <c r="F441" s="82"/>
      <c r="G441" s="82"/>
      <c r="H441" s="82"/>
    </row>
    <row r="442" spans="2:8" x14ac:dyDescent="0.25">
      <c r="B442" s="230"/>
      <c r="C442" s="31" t="s">
        <v>346</v>
      </c>
      <c r="D442" s="82"/>
      <c r="E442" s="82"/>
      <c r="F442" s="82"/>
      <c r="G442" s="82"/>
      <c r="H442" s="82"/>
    </row>
    <row r="443" spans="2:8" x14ac:dyDescent="0.25">
      <c r="B443" s="230"/>
      <c r="C443" s="31" t="s">
        <v>729</v>
      </c>
      <c r="D443" s="82"/>
      <c r="E443" s="82"/>
      <c r="F443" s="82"/>
      <c r="G443" s="82"/>
      <c r="H443" s="82"/>
    </row>
    <row r="444" spans="2:8" x14ac:dyDescent="0.25">
      <c r="B444" s="230"/>
      <c r="C444" s="31" t="s">
        <v>490</v>
      </c>
      <c r="D444" s="82"/>
      <c r="E444" s="82"/>
      <c r="F444" s="82"/>
      <c r="G444" s="82"/>
      <c r="H444" s="82"/>
    </row>
    <row r="445" spans="2:8" x14ac:dyDescent="0.25">
      <c r="B445" s="231"/>
      <c r="C445" s="31" t="s">
        <v>420</v>
      </c>
      <c r="D445" s="82"/>
      <c r="E445" s="82"/>
      <c r="F445" s="82"/>
      <c r="G445" s="82"/>
      <c r="H445" s="82"/>
    </row>
    <row r="446" spans="2:8" ht="14.25" x14ac:dyDescent="0.45">
      <c r="B446" s="232" t="s">
        <v>14</v>
      </c>
      <c r="C446" s="233"/>
      <c r="D446" s="29">
        <f>SUM(D10:D445)</f>
        <v>0</v>
      </c>
      <c r="E446" s="29">
        <f>SUM(E10:E445)</f>
        <v>0</v>
      </c>
      <c r="F446" s="29">
        <f>SUM(F10:F445)</f>
        <v>0</v>
      </c>
    </row>
    <row r="448" spans="2:8" ht="14.25" x14ac:dyDescent="0.45">
      <c r="B448" s="58" t="s">
        <v>497</v>
      </c>
      <c r="C448" s="151"/>
      <c r="D448" s="152"/>
      <c r="E448" s="152"/>
      <c r="F448" s="152"/>
      <c r="G448" s="152"/>
      <c r="H448" s="153"/>
    </row>
  </sheetData>
  <sheetProtection algorithmName="SHA-512" hashValue="lLuAdRoSGTjRXNwAttoBQdbhfHOZhF/O02u7sr4vS9T0Lka2j3Ff0cmli2hw97O3mk42A1qXb4My5CpsnbrF3g==" saltValue="IfXI3pbaGYbsOblhkDEkQQ==" spinCount="100000" sheet="1" objects="1" scenarios="1"/>
  <mergeCells count="6">
    <mergeCell ref="C448:H448"/>
    <mergeCell ref="B9:C9"/>
    <mergeCell ref="B11:C11"/>
    <mergeCell ref="B12:B445"/>
    <mergeCell ref="B446:C446"/>
    <mergeCell ref="B10:C10"/>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showGridLines="0" topLeftCell="A7" workbookViewId="0">
      <selection activeCell="D7" sqref="D7"/>
    </sheetView>
  </sheetViews>
  <sheetFormatPr baseColWidth="10" defaultRowHeight="15" x14ac:dyDescent="0.25"/>
  <cols>
    <col min="2" max="2" width="17.42578125" customWidth="1"/>
    <col min="3" max="3" width="28.140625" customWidth="1"/>
    <col min="4" max="4" width="22.140625" customWidth="1"/>
    <col min="5" max="5" width="23" customWidth="1"/>
    <col min="6" max="6" width="30.28515625" customWidth="1"/>
  </cols>
  <sheetData>
    <row r="2" spans="2:6" ht="18" x14ac:dyDescent="0.55000000000000004">
      <c r="B2" s="30" t="s">
        <v>647</v>
      </c>
    </row>
    <row r="5" spans="2:6" ht="32.25" customHeight="1" x14ac:dyDescent="0.25">
      <c r="B5" s="2" t="s">
        <v>421</v>
      </c>
      <c r="C5" s="104" t="str">
        <f>'TABLA 1'!C5</f>
        <v>ASTURIAS</v>
      </c>
      <c r="D5" s="23"/>
    </row>
    <row r="6" spans="2:6" x14ac:dyDescent="0.25">
      <c r="B6" s="58" t="s">
        <v>9</v>
      </c>
      <c r="C6" s="105">
        <v>2021</v>
      </c>
      <c r="D6" s="137"/>
      <c r="E6" s="111"/>
      <c r="F6" s="111"/>
    </row>
    <row r="7" spans="2:6" ht="14.25" x14ac:dyDescent="0.45">
      <c r="B7" s="111"/>
      <c r="C7" s="111"/>
      <c r="D7" s="111"/>
      <c r="E7" s="111"/>
      <c r="F7" s="111"/>
    </row>
    <row r="8" spans="2:6" ht="14.25" x14ac:dyDescent="0.45">
      <c r="B8" s="111"/>
      <c r="C8" s="111"/>
      <c r="D8" s="111"/>
      <c r="E8" s="111"/>
      <c r="F8" s="111"/>
    </row>
    <row r="9" spans="2:6" ht="60" x14ac:dyDescent="0.25">
      <c r="B9" s="234" t="s">
        <v>140</v>
      </c>
      <c r="C9" s="235"/>
      <c r="D9" s="138" t="s">
        <v>566</v>
      </c>
      <c r="E9" s="59" t="s">
        <v>109</v>
      </c>
      <c r="F9" s="59" t="s">
        <v>565</v>
      </c>
    </row>
    <row r="10" spans="2:6" x14ac:dyDescent="0.25">
      <c r="B10" s="236" t="s">
        <v>32</v>
      </c>
      <c r="C10" s="237"/>
      <c r="D10" s="139" t="s">
        <v>564</v>
      </c>
      <c r="E10" s="140"/>
      <c r="F10" s="140"/>
    </row>
    <row r="11" spans="2:6" ht="60" x14ac:dyDescent="0.25">
      <c r="B11" s="238"/>
      <c r="C11" s="239"/>
      <c r="D11" s="141" t="s">
        <v>760</v>
      </c>
      <c r="E11" s="140"/>
      <c r="F11" s="140"/>
    </row>
    <row r="12" spans="2:6" x14ac:dyDescent="0.25">
      <c r="B12" s="240" t="s">
        <v>762</v>
      </c>
      <c r="C12" s="241"/>
      <c r="D12" s="142" t="s">
        <v>569</v>
      </c>
      <c r="E12" s="140"/>
      <c r="F12" s="140"/>
    </row>
    <row r="13" spans="2:6" x14ac:dyDescent="0.25">
      <c r="B13" s="236"/>
      <c r="C13" s="237"/>
      <c r="D13" s="139" t="s">
        <v>564</v>
      </c>
      <c r="E13" s="140"/>
      <c r="F13" s="140"/>
    </row>
    <row r="14" spans="2:6" ht="60" customHeight="1" x14ac:dyDescent="0.25">
      <c r="B14" s="238"/>
      <c r="C14" s="239"/>
      <c r="D14" s="143" t="s">
        <v>563</v>
      </c>
      <c r="E14" s="144"/>
      <c r="F14" s="144"/>
    </row>
    <row r="15" spans="2:6" x14ac:dyDescent="0.25">
      <c r="B15" s="111"/>
      <c r="C15" s="111"/>
      <c r="D15" s="111"/>
      <c r="E15" s="111"/>
      <c r="F15" s="111"/>
    </row>
    <row r="16" spans="2:6" x14ac:dyDescent="0.25">
      <c r="B16" s="58" t="s">
        <v>497</v>
      </c>
      <c r="C16" s="242"/>
      <c r="D16" s="243"/>
      <c r="E16" s="243"/>
      <c r="F16" s="244"/>
    </row>
  </sheetData>
  <sheetProtection algorithmName="SHA-512" hashValue="CeBJiFfNXrMn+rL7XaXr8GljbNrlGMRhaeB1BhR2JVB7+mjYW+gZf7JgyOpUuqz2X42+/0LbR/3Dn9nmHGmf1Q==" saltValue="RjN4YTKKTXUcLGBXNuq+cA==" spinCount="100000" sheet="1" objects="1" scenarios="1"/>
  <mergeCells count="4">
    <mergeCell ref="B9:C9"/>
    <mergeCell ref="B10:C11"/>
    <mergeCell ref="B12:C14"/>
    <mergeCell ref="C16:F16"/>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M14"/>
  <sheetViews>
    <sheetView showGridLines="0" tabSelected="1" topLeftCell="A4" workbookViewId="0">
      <selection activeCell="C14" sqref="C14:F14"/>
    </sheetView>
  </sheetViews>
  <sheetFormatPr baseColWidth="10" defaultRowHeight="15" x14ac:dyDescent="0.25"/>
  <cols>
    <col min="2" max="2" width="25.42578125" customWidth="1"/>
    <col min="3" max="3" width="16.5703125" customWidth="1"/>
    <col min="4" max="5" width="52.85546875" customWidth="1"/>
    <col min="6" max="6" width="70.140625" customWidth="1"/>
  </cols>
  <sheetData>
    <row r="2" spans="2:13" ht="18.75" x14ac:dyDescent="0.3">
      <c r="B2" s="30" t="s">
        <v>648</v>
      </c>
    </row>
    <row r="5" spans="2:13" x14ac:dyDescent="0.25">
      <c r="B5" s="58" t="s">
        <v>26</v>
      </c>
      <c r="C5" s="145" t="str">
        <f>'TABLA 1'!C5</f>
        <v>ASTURIAS</v>
      </c>
      <c r="D5" s="137"/>
      <c r="E5" s="137"/>
      <c r="F5" s="111"/>
    </row>
    <row r="6" spans="2:13" x14ac:dyDescent="0.25">
      <c r="B6" s="58" t="s">
        <v>9</v>
      </c>
      <c r="C6" s="105">
        <v>2021</v>
      </c>
      <c r="D6" s="137"/>
      <c r="E6" s="137"/>
      <c r="F6" s="111"/>
    </row>
    <row r="7" spans="2:13" ht="14.25" x14ac:dyDescent="0.45">
      <c r="B7" s="111"/>
      <c r="C7" s="111"/>
      <c r="D7" s="111"/>
      <c r="E7" s="111"/>
      <c r="F7" s="111"/>
    </row>
    <row r="8" spans="2:13" ht="14.25" x14ac:dyDescent="0.45">
      <c r="B8" s="111"/>
      <c r="C8" s="111"/>
      <c r="D8" s="111"/>
      <c r="E8" s="111"/>
      <c r="F8" s="111"/>
    </row>
    <row r="9" spans="2:13" ht="64.5" customHeight="1" x14ac:dyDescent="0.25">
      <c r="B9" s="146" t="s">
        <v>140</v>
      </c>
      <c r="C9" s="147" t="s">
        <v>141</v>
      </c>
      <c r="D9" s="147" t="s">
        <v>498</v>
      </c>
      <c r="E9" s="147" t="s">
        <v>731</v>
      </c>
      <c r="F9" s="147" t="s">
        <v>497</v>
      </c>
    </row>
    <row r="10" spans="2:13" ht="15" customHeight="1" x14ac:dyDescent="0.45">
      <c r="B10" s="114"/>
      <c r="C10" s="114"/>
      <c r="D10" s="114"/>
      <c r="E10" s="114"/>
      <c r="F10" s="114"/>
    </row>
    <row r="11" spans="2:13" ht="14.25" x14ac:dyDescent="0.45">
      <c r="B11" s="114"/>
      <c r="C11" s="114"/>
      <c r="D11" s="114"/>
      <c r="E11" s="114"/>
      <c r="F11" s="114"/>
    </row>
    <row r="12" spans="2:13" ht="14.25" x14ac:dyDescent="0.45">
      <c r="B12" s="114"/>
      <c r="C12" s="114"/>
      <c r="D12" s="114"/>
      <c r="E12" s="114"/>
      <c r="F12" s="114"/>
    </row>
    <row r="13" spans="2:13" ht="14.25" x14ac:dyDescent="0.45">
      <c r="B13" s="111"/>
      <c r="C13" s="111"/>
      <c r="D13" s="111"/>
      <c r="E13" s="111"/>
      <c r="F13" s="111"/>
    </row>
    <row r="14" spans="2:13" x14ac:dyDescent="0.25">
      <c r="B14" s="58" t="s">
        <v>497</v>
      </c>
      <c r="C14" s="242"/>
      <c r="D14" s="243"/>
      <c r="E14" s="243"/>
      <c r="F14" s="244"/>
      <c r="G14" s="26"/>
      <c r="H14" s="24"/>
      <c r="I14" s="24"/>
      <c r="J14" s="24"/>
      <c r="K14" s="24"/>
      <c r="L14" s="24"/>
      <c r="M14" s="23"/>
    </row>
  </sheetData>
  <sheetProtection algorithmName="SHA-512" hashValue="1NuKII1VX+SosnaoPNpp3cGA6tAZPD3Qgi8P4cPhNDHfYWCfzzRSJpTh0J5ox2YPJ7lyzuYFNGvTvR5ustINRA==" saltValue="8n5AqBtyJBGdnsz4oM7CQw==" spinCount="100000" sheet="1" objects="1" scenarios="1"/>
  <mergeCells count="1">
    <mergeCell ref="C14:F1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U21"/>
  <sheetViews>
    <sheetView showGridLines="0" topLeftCell="I1" workbookViewId="0">
      <selection activeCell="D11" sqref="D11"/>
    </sheetView>
  </sheetViews>
  <sheetFormatPr baseColWidth="10" defaultColWidth="11.42578125" defaultRowHeight="15" x14ac:dyDescent="0.25"/>
  <cols>
    <col min="1" max="1" width="11.42578125" style="111"/>
    <col min="2" max="2" width="26.5703125" style="111" customWidth="1"/>
    <col min="3" max="3" width="11.7109375" style="111" customWidth="1"/>
    <col min="4" max="4" width="19.140625" style="111" customWidth="1"/>
    <col min="5" max="5" width="16.5703125" style="111" customWidth="1"/>
    <col min="6" max="6" width="18.28515625" style="111" customWidth="1"/>
    <col min="7" max="10" width="18.140625" style="111" customWidth="1"/>
    <col min="11" max="13" width="21.5703125" style="111" customWidth="1"/>
    <col min="14" max="14" width="17.28515625" style="111" customWidth="1"/>
    <col min="15" max="15" width="19.42578125" style="111" customWidth="1"/>
    <col min="16" max="16" width="17.28515625" style="111" customWidth="1"/>
    <col min="17" max="17" width="19.85546875" style="111" customWidth="1"/>
    <col min="18" max="18" width="20" style="111" customWidth="1"/>
    <col min="19" max="19" width="18" style="111" customWidth="1"/>
    <col min="20" max="20" width="21.85546875" style="111" customWidth="1"/>
    <col min="21" max="21" width="25.140625" style="111" customWidth="1"/>
    <col min="22" max="16384" width="11.42578125" style="111"/>
  </cols>
  <sheetData>
    <row r="2" spans="2:18" ht="18.75" x14ac:dyDescent="0.3">
      <c r="B2" s="112" t="s">
        <v>649</v>
      </c>
    </row>
    <row r="5" spans="2:18" x14ac:dyDescent="0.25">
      <c r="B5" s="58" t="s">
        <v>26</v>
      </c>
      <c r="C5" s="154" t="str">
        <f>'TABLA 1'!C5</f>
        <v>ASTURIAS</v>
      </c>
      <c r="D5" s="154"/>
    </row>
    <row r="6" spans="2:18" x14ac:dyDescent="0.25">
      <c r="B6" s="58" t="s">
        <v>9</v>
      </c>
      <c r="C6" s="155">
        <v>2021</v>
      </c>
      <c r="D6" s="155"/>
    </row>
    <row r="9" spans="2:18" ht="105" x14ac:dyDescent="0.25">
      <c r="B9" s="58" t="s">
        <v>0</v>
      </c>
      <c r="C9" s="113" t="s">
        <v>654</v>
      </c>
      <c r="D9" s="113" t="s">
        <v>655</v>
      </c>
      <c r="E9" s="113" t="s">
        <v>768</v>
      </c>
      <c r="F9" s="113" t="s">
        <v>769</v>
      </c>
      <c r="G9" s="113" t="s">
        <v>658</v>
      </c>
      <c r="H9" s="113" t="s">
        <v>659</v>
      </c>
      <c r="I9" s="113" t="s">
        <v>660</v>
      </c>
      <c r="J9" s="113" t="s">
        <v>661</v>
      </c>
      <c r="K9" s="113" t="s">
        <v>687</v>
      </c>
      <c r="L9" s="113" t="s">
        <v>688</v>
      </c>
      <c r="M9" s="113" t="s">
        <v>662</v>
      </c>
      <c r="N9" s="113" t="s">
        <v>689</v>
      </c>
      <c r="O9" s="113" t="s">
        <v>690</v>
      </c>
      <c r="P9" s="113" t="s">
        <v>663</v>
      </c>
      <c r="Q9" s="113" t="s">
        <v>691</v>
      </c>
      <c r="R9" s="113" t="s">
        <v>692</v>
      </c>
    </row>
    <row r="10" spans="2:18" x14ac:dyDescent="0.25">
      <c r="B10" s="58" t="s">
        <v>1</v>
      </c>
      <c r="C10" s="58" cm="1">
        <f t="array" ref="C10:C13">'TABLA 1'!G10:G13</f>
        <v>22</v>
      </c>
      <c r="D10" s="114"/>
      <c r="E10" s="107">
        <v>1</v>
      </c>
      <c r="F10" s="107">
        <v>11</v>
      </c>
      <c r="G10" s="115"/>
      <c r="H10" s="107"/>
      <c r="I10" s="107"/>
      <c r="J10" s="116">
        <f>D10/C10</f>
        <v>0</v>
      </c>
      <c r="K10" s="117">
        <f>E10/'TABLA 1'!I10</f>
        <v>4.5454545454545456E-2</v>
      </c>
      <c r="L10" s="117">
        <f>F10/C10</f>
        <v>0.5</v>
      </c>
      <c r="M10" s="117">
        <f>G10/C10</f>
        <v>0</v>
      </c>
      <c r="N10" s="117">
        <f xml:space="preserve"> H10/'TABLA 1'!I10</f>
        <v>0</v>
      </c>
      <c r="O10" s="117">
        <f>I10/C10</f>
        <v>0</v>
      </c>
      <c r="P10" s="117" t="e">
        <f>G10/D10</f>
        <v>#DIV/0!</v>
      </c>
      <c r="Q10" s="117">
        <f>H10/E10</f>
        <v>0</v>
      </c>
      <c r="R10" s="117">
        <f>I10/F10</f>
        <v>0</v>
      </c>
    </row>
    <row r="11" spans="2:18" ht="28.5" x14ac:dyDescent="0.45">
      <c r="B11" s="113" t="s">
        <v>576</v>
      </c>
      <c r="C11" s="58">
        <v>5</v>
      </c>
      <c r="D11" s="114">
        <v>3</v>
      </c>
      <c r="E11" s="123"/>
      <c r="F11" s="123"/>
      <c r="G11" s="115"/>
      <c r="H11" s="123"/>
      <c r="I11" s="123"/>
      <c r="J11" s="116">
        <f t="shared" ref="J11:J13" si="0">D11/C11</f>
        <v>0.6</v>
      </c>
      <c r="K11" s="123"/>
      <c r="L11" s="123"/>
      <c r="M11" s="117">
        <f t="shared" ref="M11:M13" si="1">G11/C11</f>
        <v>0</v>
      </c>
      <c r="N11" s="123"/>
      <c r="O11" s="123"/>
      <c r="P11" s="117">
        <f t="shared" ref="P11:P13" si="2">G11/D11</f>
        <v>0</v>
      </c>
      <c r="Q11" s="123"/>
      <c r="R11" s="123"/>
    </row>
    <row r="12" spans="2:18" ht="28.5" x14ac:dyDescent="0.45">
      <c r="B12" s="113" t="s">
        <v>2</v>
      </c>
      <c r="C12" s="58">
        <v>0</v>
      </c>
      <c r="D12" s="114"/>
      <c r="E12" s="123"/>
      <c r="F12" s="123"/>
      <c r="G12" s="115"/>
      <c r="H12" s="123"/>
      <c r="I12" s="123"/>
      <c r="J12" s="116" t="e">
        <f t="shared" si="0"/>
        <v>#DIV/0!</v>
      </c>
      <c r="K12" s="123"/>
      <c r="L12" s="123"/>
      <c r="M12" s="117" t="e">
        <f t="shared" si="1"/>
        <v>#DIV/0!</v>
      </c>
      <c r="N12" s="123"/>
      <c r="O12" s="123"/>
      <c r="P12" s="117" t="e">
        <f t="shared" si="2"/>
        <v>#DIV/0!</v>
      </c>
      <c r="Q12" s="123"/>
      <c r="R12" s="123"/>
    </row>
    <row r="13" spans="2:18" x14ac:dyDescent="0.25">
      <c r="B13" s="58" t="s">
        <v>8</v>
      </c>
      <c r="C13" s="58">
        <v>27</v>
      </c>
      <c r="D13" s="58">
        <f>SUM(D10:D12)</f>
        <v>3</v>
      </c>
      <c r="E13" s="108"/>
      <c r="F13" s="108"/>
      <c r="G13" s="118">
        <f>SUM(G10:G12)</f>
        <v>0</v>
      </c>
      <c r="H13" s="108"/>
      <c r="I13" s="108"/>
      <c r="J13" s="116">
        <f t="shared" si="0"/>
        <v>0.1111111111111111</v>
      </c>
      <c r="K13" s="108"/>
      <c r="L13" s="123"/>
      <c r="M13" s="117">
        <f t="shared" si="1"/>
        <v>0</v>
      </c>
      <c r="N13" s="123"/>
      <c r="O13" s="123"/>
      <c r="P13" s="117">
        <f t="shared" si="2"/>
        <v>0</v>
      </c>
      <c r="Q13" s="123"/>
      <c r="R13" s="123"/>
    </row>
    <row r="14" spans="2:18" s="119" customFormat="1" x14ac:dyDescent="0.25">
      <c r="G14" s="120"/>
      <c r="K14" s="120"/>
      <c r="L14" s="120"/>
      <c r="M14" s="120"/>
      <c r="N14" s="120"/>
      <c r="O14" s="120"/>
      <c r="P14" s="120"/>
      <c r="Q14" s="120"/>
      <c r="R14" s="120"/>
    </row>
    <row r="15" spans="2:18" x14ac:dyDescent="0.25">
      <c r="B15" s="58" t="s">
        <v>497</v>
      </c>
      <c r="C15" s="156"/>
      <c r="D15" s="156"/>
      <c r="E15" s="156"/>
      <c r="F15" s="156"/>
      <c r="G15" s="156"/>
      <c r="H15" s="156"/>
      <c r="I15" s="156"/>
      <c r="J15" s="121"/>
      <c r="K15" s="121"/>
      <c r="L15" s="121"/>
      <c r="M15" s="121"/>
      <c r="N15" s="121"/>
      <c r="O15" s="121"/>
      <c r="P15" s="121"/>
      <c r="Q15" s="121"/>
      <c r="R15" s="121"/>
    </row>
    <row r="17" spans="2:21" x14ac:dyDescent="0.25">
      <c r="B17" s="149" t="s">
        <v>763</v>
      </c>
      <c r="C17" s="122"/>
      <c r="D17" s="122"/>
      <c r="E17" s="122"/>
      <c r="F17" s="122"/>
      <c r="G17" s="122"/>
      <c r="H17" s="122"/>
      <c r="I17" s="122"/>
      <c r="J17" s="122"/>
      <c r="K17" s="122"/>
      <c r="L17" s="122"/>
      <c r="M17" s="122"/>
      <c r="N17" s="122"/>
      <c r="O17" s="122"/>
      <c r="P17" s="122"/>
      <c r="Q17" s="122"/>
      <c r="R17" s="122"/>
      <c r="S17" s="122"/>
      <c r="T17" s="122"/>
      <c r="U17" s="122"/>
    </row>
    <row r="18" spans="2:21" x14ac:dyDescent="0.25">
      <c r="B18" s="111" t="s">
        <v>683</v>
      </c>
    </row>
    <row r="19" spans="2:21" x14ac:dyDescent="0.25">
      <c r="B19" s="111" t="s">
        <v>684</v>
      </c>
    </row>
    <row r="20" spans="2:21" x14ac:dyDescent="0.25">
      <c r="B20" s="111" t="s">
        <v>685</v>
      </c>
    </row>
    <row r="21" spans="2:21" x14ac:dyDescent="0.25">
      <c r="B21" s="111" t="s">
        <v>686</v>
      </c>
    </row>
  </sheetData>
  <sheetProtection algorithmName="SHA-512" hashValue="tCvL7c9koX6fwH8kO/t6ahAtxhKgStNb8yAsjfd2Kdc6MG4Vt/grc6HOiVmgIVmrF6ipcGMSkmVuVFrnx/UezQ==" saltValue="lTRnPB6ScX0zWYn+1elFIw==" spinCount="100000" sheet="1" objects="1" scenarios="1"/>
  <mergeCells count="3">
    <mergeCell ref="C5:D5"/>
    <mergeCell ref="C6:D6"/>
    <mergeCell ref="C15:I1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24"/>
  <sheetViews>
    <sheetView showGridLines="0" topLeftCell="A16" workbookViewId="0">
      <selection activeCell="C24" sqref="C24:F24"/>
    </sheetView>
  </sheetViews>
  <sheetFormatPr baseColWidth="10" defaultRowHeight="15" x14ac:dyDescent="0.25"/>
  <cols>
    <col min="2" max="2" width="41.7109375" customWidth="1"/>
    <col min="3" max="3" width="17.140625" customWidth="1"/>
    <col min="4" max="5" width="15" customWidth="1"/>
    <col min="6" max="6" width="21.28515625" customWidth="1"/>
  </cols>
  <sheetData>
    <row r="2" spans="2:6" ht="18.75" x14ac:dyDescent="0.3">
      <c r="B2" s="30" t="s">
        <v>605</v>
      </c>
    </row>
    <row r="5" spans="2:6" x14ac:dyDescent="0.25">
      <c r="B5" s="1" t="s">
        <v>26</v>
      </c>
      <c r="C5" s="104" t="str">
        <f>'TABLA 1'!C5</f>
        <v>ASTURIAS</v>
      </c>
    </row>
    <row r="6" spans="2:6" x14ac:dyDescent="0.25">
      <c r="B6" s="1" t="s">
        <v>9</v>
      </c>
      <c r="C6" s="105">
        <v>2021</v>
      </c>
    </row>
    <row r="7" spans="2:6" ht="30" x14ac:dyDescent="0.25">
      <c r="B7" s="2" t="s">
        <v>23</v>
      </c>
      <c r="C7" s="1">
        <f>'TABLA 1'!G10</f>
        <v>22</v>
      </c>
    </row>
    <row r="10" spans="2:6" ht="45" x14ac:dyDescent="0.25">
      <c r="B10" s="2" t="s">
        <v>15</v>
      </c>
      <c r="C10" s="2" t="s">
        <v>18</v>
      </c>
      <c r="D10" s="2" t="s">
        <v>17</v>
      </c>
      <c r="E10" s="2" t="s">
        <v>16</v>
      </c>
      <c r="F10" s="2" t="s">
        <v>577</v>
      </c>
    </row>
    <row r="11" spans="2:6" ht="14.25" x14ac:dyDescent="0.45">
      <c r="B11" s="1" t="s">
        <v>10</v>
      </c>
      <c r="C11" s="82"/>
      <c r="D11" s="82">
        <v>11</v>
      </c>
      <c r="E11" s="1">
        <f>C11+D11</f>
        <v>11</v>
      </c>
      <c r="F11" s="3">
        <f>E11/$E$15</f>
        <v>0.5</v>
      </c>
    </row>
    <row r="12" spans="2:6" ht="14.25" x14ac:dyDescent="0.45">
      <c r="B12" s="1" t="s">
        <v>11</v>
      </c>
      <c r="C12" s="82"/>
      <c r="D12" s="82">
        <v>7</v>
      </c>
      <c r="E12" s="1">
        <f t="shared" ref="E12:E15" si="0">C12+D12</f>
        <v>7</v>
      </c>
      <c r="F12" s="3">
        <f t="shared" ref="F12:F15" si="1">E12/$E$15</f>
        <v>0.31818181818181818</v>
      </c>
    </row>
    <row r="13" spans="2:6" ht="14.25" x14ac:dyDescent="0.45">
      <c r="B13" s="1" t="s">
        <v>12</v>
      </c>
      <c r="C13" s="82"/>
      <c r="D13" s="82">
        <v>3</v>
      </c>
      <c r="E13" s="1">
        <f t="shared" si="0"/>
        <v>3</v>
      </c>
      <c r="F13" s="3">
        <f t="shared" si="1"/>
        <v>0.13636363636363635</v>
      </c>
    </row>
    <row r="14" spans="2:6" ht="14.25" x14ac:dyDescent="0.45">
      <c r="B14" s="1" t="s">
        <v>13</v>
      </c>
      <c r="C14" s="82"/>
      <c r="D14" s="82">
        <v>1</v>
      </c>
      <c r="E14" s="1">
        <f t="shared" si="0"/>
        <v>1</v>
      </c>
      <c r="F14" s="3">
        <f t="shared" si="1"/>
        <v>4.5454545454545456E-2</v>
      </c>
    </row>
    <row r="15" spans="2:6" ht="14.25" x14ac:dyDescent="0.45">
      <c r="B15" s="1" t="s">
        <v>14</v>
      </c>
      <c r="C15" s="1">
        <f>SUM(C11:C14)</f>
        <v>0</v>
      </c>
      <c r="D15" s="1">
        <f>SUM(D11:D14)</f>
        <v>22</v>
      </c>
      <c r="E15" s="1">
        <f t="shared" si="0"/>
        <v>22</v>
      </c>
      <c r="F15" s="3">
        <f t="shared" si="1"/>
        <v>1</v>
      </c>
    </row>
    <row r="17" spans="2:6" ht="29.25" customHeight="1" x14ac:dyDescent="0.25">
      <c r="B17" s="113" t="s">
        <v>764</v>
      </c>
      <c r="C17" s="82"/>
      <c r="D17" s="82"/>
    </row>
    <row r="18" spans="2:6" ht="61.15" customHeight="1" x14ac:dyDescent="0.25">
      <c r="B18" s="113" t="s">
        <v>765</v>
      </c>
      <c r="C18" s="82"/>
      <c r="D18" s="82"/>
    </row>
    <row r="21" spans="2:6" ht="45" x14ac:dyDescent="0.25">
      <c r="B21" s="2" t="s">
        <v>22</v>
      </c>
      <c r="C21" s="3">
        <f>(E11+E12)/E15</f>
        <v>0.81818181818181823</v>
      </c>
    </row>
    <row r="22" spans="2:6" ht="30" x14ac:dyDescent="0.25">
      <c r="B22" s="2" t="s">
        <v>19</v>
      </c>
      <c r="C22" s="3">
        <f>D15/E15</f>
        <v>1</v>
      </c>
    </row>
    <row r="24" spans="2:6" x14ac:dyDescent="0.25">
      <c r="B24" s="58" t="s">
        <v>497</v>
      </c>
      <c r="C24" s="151"/>
      <c r="D24" s="152"/>
      <c r="E24" s="152"/>
      <c r="F24" s="153"/>
    </row>
  </sheetData>
  <sheetProtection algorithmName="SHA-512" hashValue="YQ5Pczyhj1pFMDAEnULpOx63Dwe7X0HTzhzEVEfCQaXoCPzUTtrZJdFJTTgaRJk9GqmcYSOnUsV7LMGeNtVpHQ==" saltValue="N96JeERivsD4J0NvJpbaIQ==" spinCount="100000" sheet="1" objects="1" scenarios="1"/>
  <mergeCells count="1">
    <mergeCell ref="C24:F24"/>
  </mergeCells>
  <conditionalFormatting sqref="C21">
    <cfRule type="cellIs" dxfId="3" priority="2" operator="lessThan">
      <formula>80%</formula>
    </cfRule>
  </conditionalFormatting>
  <conditionalFormatting sqref="C22">
    <cfRule type="cellIs" dxfId="2" priority="1" operator="lessThan">
      <formula>50%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K15"/>
  <sheetViews>
    <sheetView showGridLines="0" topLeftCell="A10" workbookViewId="0">
      <selection activeCell="C10" sqref="C10"/>
    </sheetView>
  </sheetViews>
  <sheetFormatPr baseColWidth="10" defaultRowHeight="15" x14ac:dyDescent="0.25"/>
  <cols>
    <col min="2" max="2" width="64.28515625" customWidth="1"/>
    <col min="3" max="3" width="19.5703125" customWidth="1"/>
  </cols>
  <sheetData>
    <row r="2" spans="2:11" ht="18" x14ac:dyDescent="0.55000000000000004">
      <c r="B2" s="30" t="s">
        <v>606</v>
      </c>
    </row>
    <row r="5" spans="2:11" x14ac:dyDescent="0.25">
      <c r="B5" s="1" t="s">
        <v>26</v>
      </c>
      <c r="C5" s="104" t="str">
        <f>'TABLA 1'!C5</f>
        <v>ASTURIAS</v>
      </c>
    </row>
    <row r="6" spans="2:11" x14ac:dyDescent="0.25">
      <c r="B6" s="1" t="s">
        <v>9</v>
      </c>
      <c r="C6" s="105">
        <v>2021</v>
      </c>
    </row>
    <row r="8" spans="2:11" ht="45" x14ac:dyDescent="0.25">
      <c r="B8" s="2" t="s">
        <v>578</v>
      </c>
      <c r="C8" s="1">
        <f>'TABLA 1'!G11</f>
        <v>5</v>
      </c>
    </row>
    <row r="9" spans="2:11" ht="30" x14ac:dyDescent="0.25">
      <c r="B9" s="2" t="s">
        <v>761</v>
      </c>
      <c r="C9" s="82">
        <v>55</v>
      </c>
    </row>
    <row r="13" spans="2:11" ht="18" customHeight="1" x14ac:dyDescent="0.45">
      <c r="B13" s="1" t="s">
        <v>579</v>
      </c>
      <c r="C13" s="3">
        <f>C8/C9</f>
        <v>9.0909090909090912E-2</v>
      </c>
    </row>
    <row r="15" spans="2:11" x14ac:dyDescent="0.25">
      <c r="B15" s="58" t="s">
        <v>497</v>
      </c>
      <c r="C15" s="151"/>
      <c r="D15" s="152"/>
      <c r="E15" s="152"/>
      <c r="F15" s="152"/>
      <c r="G15" s="152"/>
      <c r="H15" s="152"/>
      <c r="I15" s="152"/>
      <c r="J15" s="152"/>
      <c r="K15" s="153"/>
    </row>
  </sheetData>
  <sheetProtection algorithmName="SHA-512" hashValue="pDPeMsHEonoOhvC1oa12yu0BaNhWUNZDeYOnn7jmQpHbvcQV4uHwwnz6de0al3pdbB+TZXX9ynrjPCGG2LsKrQ==" saltValue="+RFQh/MNFWQNWG2F6UgXeA==" spinCount="100000" sheet="1" objects="1" scenarios="1"/>
  <mergeCells count="1">
    <mergeCell ref="C15:K15"/>
  </mergeCells>
  <conditionalFormatting sqref="C13">
    <cfRule type="cellIs" dxfId="1" priority="1" operator="lessThan">
      <formula>20%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9"/>
  <sheetViews>
    <sheetView showGridLines="0" workbookViewId="0">
      <selection activeCell="E7" sqref="E7"/>
    </sheetView>
  </sheetViews>
  <sheetFormatPr baseColWidth="10" defaultRowHeight="15" x14ac:dyDescent="0.25"/>
  <cols>
    <col min="2" max="2" width="38.5703125" customWidth="1"/>
    <col min="3" max="3" width="19.7109375" customWidth="1"/>
  </cols>
  <sheetData>
    <row r="2" spans="2:3" ht="18" x14ac:dyDescent="0.55000000000000004">
      <c r="B2" s="30" t="s">
        <v>607</v>
      </c>
    </row>
    <row r="5" spans="2:3" x14ac:dyDescent="0.25">
      <c r="B5" s="1" t="s">
        <v>26</v>
      </c>
      <c r="C5" s="104" t="str">
        <f>'TABLA 1'!C5</f>
        <v>ASTURIAS</v>
      </c>
    </row>
    <row r="6" spans="2:3" x14ac:dyDescent="0.25">
      <c r="B6" s="1" t="s">
        <v>9</v>
      </c>
      <c r="C6" s="105">
        <v>2021</v>
      </c>
    </row>
    <row r="8" spans="2:3" ht="45" x14ac:dyDescent="0.25">
      <c r="B8" s="41" t="s">
        <v>574</v>
      </c>
      <c r="C8" s="82"/>
    </row>
    <row r="9" spans="2:3" ht="60" x14ac:dyDescent="0.25">
      <c r="B9" s="41" t="s">
        <v>580</v>
      </c>
      <c r="C9" s="1">
        <f>'TABLA 1'!G12</f>
        <v>0</v>
      </c>
    </row>
    <row r="10" spans="2:3" ht="45" x14ac:dyDescent="0.25">
      <c r="B10" s="2" t="s">
        <v>24</v>
      </c>
      <c r="C10" s="82"/>
    </row>
    <row r="14" spans="2:3" ht="30" x14ac:dyDescent="0.25">
      <c r="B14" s="2" t="s">
        <v>25</v>
      </c>
      <c r="C14" s="3" t="e">
        <f>C8/C10</f>
        <v>#DIV/0!</v>
      </c>
    </row>
    <row r="17" spans="2:12" x14ac:dyDescent="0.25">
      <c r="B17" s="13" t="s">
        <v>575</v>
      </c>
    </row>
    <row r="19" spans="2:12" x14ac:dyDescent="0.25">
      <c r="B19" s="58" t="s">
        <v>497</v>
      </c>
      <c r="C19" s="151"/>
      <c r="D19" s="152"/>
      <c r="E19" s="152"/>
      <c r="F19" s="152"/>
      <c r="G19" s="152"/>
      <c r="H19" s="152"/>
      <c r="I19" s="152"/>
      <c r="J19" s="152"/>
      <c r="K19" s="152"/>
      <c r="L19" s="153"/>
    </row>
  </sheetData>
  <sheetProtection algorithmName="SHA-512" hashValue="Cc8r5TOfKbTtt7nKnDa72nb6a28qeJdF4cGaRxTesAlekwL9bbqhJGI2i8Lm5HmFsebmPc6cI1JQj4pz5xT4jQ==" saltValue="KK3SVFvOhqSTmQaxXDYrRg==" spinCount="100000" sheet="1" objects="1" scenarios="1"/>
  <mergeCells count="1">
    <mergeCell ref="C19:L19"/>
  </mergeCells>
  <conditionalFormatting sqref="C14">
    <cfRule type="cellIs" dxfId="0" priority="1" operator="lessThan">
      <formula>100%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45"/>
  <sheetViews>
    <sheetView showGridLines="0" topLeftCell="A118" workbookViewId="0">
      <selection activeCell="C141" sqref="C141:F141"/>
    </sheetView>
  </sheetViews>
  <sheetFormatPr baseColWidth="10" defaultRowHeight="15" x14ac:dyDescent="0.25"/>
  <cols>
    <col min="2" max="2" width="25.140625" customWidth="1"/>
    <col min="3" max="3" width="65.140625" bestFit="1" customWidth="1"/>
    <col min="4" max="4" width="25.5703125" customWidth="1"/>
    <col min="5" max="5" width="31.5703125" customWidth="1"/>
    <col min="6" max="6" width="24.5703125" customWidth="1"/>
  </cols>
  <sheetData>
    <row r="2" spans="2:6" ht="18.75" x14ac:dyDescent="0.3">
      <c r="B2" s="30" t="s">
        <v>608</v>
      </c>
    </row>
    <row r="5" spans="2:6" x14ac:dyDescent="0.25">
      <c r="B5" s="1" t="s">
        <v>26</v>
      </c>
      <c r="C5" s="104" t="str">
        <f>'TABLA 1'!C5</f>
        <v>ASTURIAS</v>
      </c>
    </row>
    <row r="6" spans="2:6" x14ac:dyDescent="0.25">
      <c r="B6" s="1" t="s">
        <v>9</v>
      </c>
      <c r="C6" s="105">
        <v>2021</v>
      </c>
    </row>
    <row r="8" spans="2:6" ht="14.25" x14ac:dyDescent="0.45">
      <c r="B8" s="157" t="s">
        <v>657</v>
      </c>
      <c r="C8" s="157"/>
      <c r="D8" s="157"/>
      <c r="E8" s="157"/>
      <c r="F8" s="157"/>
    </row>
    <row r="9" spans="2:6" x14ac:dyDescent="0.25">
      <c r="B9" s="157" t="s">
        <v>766</v>
      </c>
      <c r="C9" s="157"/>
      <c r="D9" s="157"/>
      <c r="E9" s="157"/>
      <c r="F9" s="157"/>
    </row>
    <row r="10" spans="2:6" ht="30" customHeight="1" x14ac:dyDescent="0.25">
      <c r="B10" s="158" t="s">
        <v>656</v>
      </c>
      <c r="C10" s="158"/>
      <c r="D10" s="158"/>
      <c r="E10" s="158"/>
      <c r="F10" s="158"/>
    </row>
    <row r="11" spans="2:6" ht="30" customHeight="1" x14ac:dyDescent="0.25">
      <c r="B11" s="158" t="s">
        <v>735</v>
      </c>
      <c r="C11" s="158"/>
      <c r="D11" s="158"/>
      <c r="E11" s="158"/>
      <c r="F11" s="158"/>
    </row>
    <row r="12" spans="2:6" ht="14.25" x14ac:dyDescent="0.45">
      <c r="B12" s="61"/>
      <c r="C12" s="61"/>
      <c r="D12" s="61"/>
      <c r="E12" s="61"/>
      <c r="F12" s="61"/>
    </row>
    <row r="14" spans="2:6" ht="64.5" thickBot="1" x14ac:dyDescent="0.3">
      <c r="C14" s="4" t="s">
        <v>99</v>
      </c>
      <c r="D14" s="9" t="s">
        <v>100</v>
      </c>
      <c r="E14" s="9" t="s">
        <v>736</v>
      </c>
      <c r="F14" s="9" t="s">
        <v>101</v>
      </c>
    </row>
    <row r="15" spans="2:6" x14ac:dyDescent="0.25">
      <c r="B15" s="168" t="s">
        <v>27</v>
      </c>
      <c r="C15" s="68" t="s">
        <v>675</v>
      </c>
      <c r="D15" s="82"/>
      <c r="E15" s="82"/>
      <c r="F15" s="82"/>
    </row>
    <row r="16" spans="2:6" ht="15" customHeight="1" x14ac:dyDescent="0.25">
      <c r="B16" s="186"/>
      <c r="C16" s="33" t="s">
        <v>28</v>
      </c>
      <c r="D16" s="82"/>
      <c r="E16" s="82"/>
      <c r="F16" s="82"/>
    </row>
    <row r="17" spans="2:6" x14ac:dyDescent="0.25">
      <c r="B17" s="186"/>
      <c r="C17" s="33" t="s">
        <v>650</v>
      </c>
      <c r="D17" s="82"/>
      <c r="E17" s="82"/>
      <c r="F17" s="82"/>
    </row>
    <row r="18" spans="2:6" x14ac:dyDescent="0.25">
      <c r="B18" s="186"/>
      <c r="C18" s="34" t="s">
        <v>29</v>
      </c>
      <c r="D18" s="82"/>
      <c r="E18" s="82"/>
      <c r="F18" s="82"/>
    </row>
    <row r="19" spans="2:6" ht="26.25" x14ac:dyDescent="0.25">
      <c r="B19" s="186"/>
      <c r="C19" s="33" t="s">
        <v>30</v>
      </c>
      <c r="D19" s="82"/>
      <c r="E19" s="82"/>
      <c r="F19" s="82"/>
    </row>
    <row r="20" spans="2:6" x14ac:dyDescent="0.25">
      <c r="B20" s="186"/>
      <c r="C20" s="34" t="s">
        <v>31</v>
      </c>
      <c r="D20" s="82"/>
      <c r="E20" s="82"/>
      <c r="F20" s="82"/>
    </row>
    <row r="21" spans="2:6" ht="26.25" x14ac:dyDescent="0.25">
      <c r="B21" s="186"/>
      <c r="C21" s="69" t="s">
        <v>491</v>
      </c>
      <c r="D21" s="82"/>
      <c r="E21" s="82"/>
      <c r="F21" s="82"/>
    </row>
    <row r="22" spans="2:6" x14ac:dyDescent="0.25">
      <c r="B22" s="186"/>
      <c r="C22" s="69" t="s">
        <v>676</v>
      </c>
      <c r="D22" s="82"/>
      <c r="E22" s="82"/>
      <c r="F22" s="82"/>
    </row>
    <row r="23" spans="2:6" ht="27" thickBot="1" x14ac:dyDescent="0.3">
      <c r="B23" s="187"/>
      <c r="C23" s="69" t="s">
        <v>677</v>
      </c>
      <c r="D23" s="82"/>
      <c r="E23" s="82"/>
      <c r="F23" s="82"/>
    </row>
    <row r="24" spans="2:6" ht="15.75" thickBot="1" x14ac:dyDescent="0.3">
      <c r="C24" s="193" t="s">
        <v>32</v>
      </c>
      <c r="D24" s="193"/>
      <c r="E24" s="193"/>
      <c r="F24" s="193"/>
    </row>
    <row r="25" spans="2:6" x14ac:dyDescent="0.25">
      <c r="B25" s="188" t="s">
        <v>32</v>
      </c>
      <c r="C25" s="70" t="s">
        <v>678</v>
      </c>
      <c r="D25" s="82"/>
      <c r="E25" s="82"/>
      <c r="F25" s="82"/>
    </row>
    <row r="26" spans="2:6" ht="25.5" x14ac:dyDescent="0.25">
      <c r="B26" s="186"/>
      <c r="C26" s="71" t="s">
        <v>33</v>
      </c>
      <c r="D26" s="82"/>
      <c r="E26" s="82"/>
      <c r="F26" s="82"/>
    </row>
    <row r="27" spans="2:6" ht="39" x14ac:dyDescent="0.25">
      <c r="B27" s="186"/>
      <c r="C27" s="70" t="s">
        <v>614</v>
      </c>
      <c r="D27" s="82"/>
      <c r="E27" s="82"/>
      <c r="F27" s="82"/>
    </row>
    <row r="28" spans="2:6" ht="26.25" x14ac:dyDescent="0.25">
      <c r="B28" s="186"/>
      <c r="C28" s="70" t="s">
        <v>679</v>
      </c>
      <c r="D28" s="82"/>
      <c r="E28" s="82"/>
      <c r="F28" s="82"/>
    </row>
    <row r="29" spans="2:6" ht="26.25" x14ac:dyDescent="0.25">
      <c r="B29" s="186"/>
      <c r="C29" s="69" t="s">
        <v>680</v>
      </c>
      <c r="D29" s="82"/>
      <c r="E29" s="82"/>
      <c r="F29" s="82"/>
    </row>
    <row r="30" spans="2:6" x14ac:dyDescent="0.25">
      <c r="B30" s="186"/>
      <c r="C30" s="70" t="s">
        <v>34</v>
      </c>
      <c r="D30" s="82"/>
      <c r="E30" s="82"/>
      <c r="F30" s="82"/>
    </row>
    <row r="31" spans="2:6" x14ac:dyDescent="0.25">
      <c r="B31" s="186"/>
      <c r="C31" s="70" t="s">
        <v>35</v>
      </c>
      <c r="D31" s="82"/>
      <c r="E31" s="82"/>
      <c r="F31" s="82"/>
    </row>
    <row r="32" spans="2:6" ht="26.25" x14ac:dyDescent="0.25">
      <c r="B32" s="186"/>
      <c r="C32" s="70" t="s">
        <v>36</v>
      </c>
      <c r="D32" s="82"/>
      <c r="E32" s="82"/>
      <c r="F32" s="82"/>
    </row>
    <row r="33" spans="2:6" ht="27" thickBot="1" x14ac:dyDescent="0.3">
      <c r="B33" s="187"/>
      <c r="C33" s="70" t="s">
        <v>737</v>
      </c>
      <c r="D33" s="82">
        <v>1</v>
      </c>
      <c r="E33" s="82"/>
      <c r="F33" s="82"/>
    </row>
    <row r="34" spans="2:6" ht="15.75" thickBot="1" x14ac:dyDescent="0.3">
      <c r="C34" s="159" t="s">
        <v>37</v>
      </c>
      <c r="D34" s="160"/>
      <c r="E34" s="160"/>
      <c r="F34" s="161"/>
    </row>
    <row r="35" spans="2:6" x14ac:dyDescent="0.25">
      <c r="B35" s="189" t="s">
        <v>38</v>
      </c>
      <c r="C35" s="194" t="s">
        <v>39</v>
      </c>
      <c r="D35" s="194"/>
      <c r="E35" s="194"/>
      <c r="F35" s="195"/>
    </row>
    <row r="36" spans="2:6" x14ac:dyDescent="0.25">
      <c r="B36" s="190"/>
      <c r="C36" s="32" t="s">
        <v>738</v>
      </c>
      <c r="D36" s="82"/>
      <c r="E36" s="82"/>
      <c r="F36" s="82"/>
    </row>
    <row r="37" spans="2:6" ht="26.25" x14ac:dyDescent="0.25">
      <c r="B37" s="190"/>
      <c r="C37" s="33" t="s">
        <v>40</v>
      </c>
      <c r="D37" s="79"/>
      <c r="E37" s="79"/>
      <c r="F37" s="79"/>
    </row>
    <row r="38" spans="2:6" x14ac:dyDescent="0.25">
      <c r="B38" s="191"/>
      <c r="C38" s="196" t="s">
        <v>41</v>
      </c>
      <c r="D38" s="196"/>
      <c r="E38" s="196"/>
      <c r="F38" s="197"/>
    </row>
    <row r="39" spans="2:6" x14ac:dyDescent="0.25">
      <c r="B39" s="191"/>
      <c r="C39" s="33" t="s">
        <v>609</v>
      </c>
      <c r="D39" s="79"/>
      <c r="E39" s="79"/>
      <c r="F39" s="79"/>
    </row>
    <row r="40" spans="2:6" x14ac:dyDescent="0.25">
      <c r="B40" s="191"/>
      <c r="C40" s="32" t="s">
        <v>601</v>
      </c>
      <c r="D40" s="79"/>
      <c r="E40" s="79"/>
      <c r="F40" s="79"/>
    </row>
    <row r="41" spans="2:6" ht="26.25" x14ac:dyDescent="0.25">
      <c r="B41" s="191"/>
      <c r="C41" s="44" t="s">
        <v>610</v>
      </c>
      <c r="D41" s="79"/>
      <c r="E41" s="79"/>
      <c r="F41" s="79"/>
    </row>
    <row r="42" spans="2:6" ht="26.25" x14ac:dyDescent="0.25">
      <c r="B42" s="191"/>
      <c r="C42" s="54" t="s">
        <v>602</v>
      </c>
      <c r="D42" s="79"/>
      <c r="E42" s="79"/>
      <c r="F42" s="79"/>
    </row>
    <row r="43" spans="2:6" x14ac:dyDescent="0.25">
      <c r="B43" s="191"/>
      <c r="C43" s="173" t="s">
        <v>44</v>
      </c>
      <c r="D43" s="173"/>
      <c r="E43" s="173"/>
      <c r="F43" s="174"/>
    </row>
    <row r="44" spans="2:6" ht="26.25" x14ac:dyDescent="0.25">
      <c r="B44" s="191"/>
      <c r="C44" s="32" t="s">
        <v>426</v>
      </c>
      <c r="D44" s="82"/>
      <c r="E44" s="82"/>
      <c r="F44" s="82"/>
    </row>
    <row r="45" spans="2:6" x14ac:dyDescent="0.25">
      <c r="B45" s="191"/>
      <c r="C45" s="33" t="s">
        <v>581</v>
      </c>
      <c r="D45" s="82"/>
      <c r="E45" s="82"/>
      <c r="F45" s="82"/>
    </row>
    <row r="46" spans="2:6" x14ac:dyDescent="0.25">
      <c r="B46" s="191"/>
      <c r="C46" s="32" t="s">
        <v>45</v>
      </c>
      <c r="D46" s="82"/>
      <c r="E46" s="82"/>
      <c r="F46" s="82"/>
    </row>
    <row r="47" spans="2:6" ht="39" x14ac:dyDescent="0.25">
      <c r="B47" s="191"/>
      <c r="C47" s="36" t="s">
        <v>571</v>
      </c>
      <c r="D47" s="82"/>
      <c r="E47" s="82"/>
      <c r="F47" s="82"/>
    </row>
    <row r="48" spans="2:6" x14ac:dyDescent="0.25">
      <c r="B48" s="191"/>
      <c r="C48" s="32" t="s">
        <v>739</v>
      </c>
      <c r="D48" s="82"/>
      <c r="E48" s="82"/>
      <c r="F48" s="82"/>
    </row>
    <row r="49" spans="2:6" ht="25.5" x14ac:dyDescent="0.25">
      <c r="B49" s="191"/>
      <c r="C49" s="35" t="s">
        <v>46</v>
      </c>
      <c r="D49" s="82"/>
      <c r="E49" s="82"/>
      <c r="F49" s="82"/>
    </row>
    <row r="50" spans="2:6" x14ac:dyDescent="0.25">
      <c r="B50" s="191"/>
      <c r="C50" s="173" t="s">
        <v>47</v>
      </c>
      <c r="D50" s="173"/>
      <c r="E50" s="173"/>
      <c r="F50" s="174"/>
    </row>
    <row r="51" spans="2:6" x14ac:dyDescent="0.25">
      <c r="B51" s="191"/>
      <c r="C51" s="32" t="s">
        <v>48</v>
      </c>
      <c r="D51" s="82"/>
      <c r="E51" s="82"/>
      <c r="F51" s="82"/>
    </row>
    <row r="52" spans="2:6" x14ac:dyDescent="0.25">
      <c r="B52" s="191"/>
      <c r="C52" s="32" t="s">
        <v>49</v>
      </c>
      <c r="D52" s="82"/>
      <c r="E52" s="82"/>
      <c r="F52" s="82"/>
    </row>
    <row r="53" spans="2:6" ht="26.25" x14ac:dyDescent="0.25">
      <c r="B53" s="191"/>
      <c r="C53" s="32" t="s">
        <v>585</v>
      </c>
      <c r="D53" s="82"/>
      <c r="E53" s="82"/>
      <c r="F53" s="82"/>
    </row>
    <row r="54" spans="2:6" x14ac:dyDescent="0.25">
      <c r="B54" s="191"/>
      <c r="C54" s="173" t="s">
        <v>50</v>
      </c>
      <c r="D54" s="173"/>
      <c r="E54" s="173"/>
      <c r="F54" s="174"/>
    </row>
    <row r="55" spans="2:6" x14ac:dyDescent="0.25">
      <c r="B55" s="191"/>
      <c r="C55" s="32" t="s">
        <v>51</v>
      </c>
      <c r="D55" s="82"/>
      <c r="E55" s="82"/>
      <c r="F55" s="82"/>
    </row>
    <row r="56" spans="2:6" x14ac:dyDescent="0.25">
      <c r="B56" s="191"/>
      <c r="C56" s="32" t="s">
        <v>639</v>
      </c>
      <c r="D56" s="82"/>
      <c r="E56" s="82"/>
      <c r="F56" s="82"/>
    </row>
    <row r="57" spans="2:6" ht="26.25" x14ac:dyDescent="0.25">
      <c r="B57" s="191"/>
      <c r="C57" s="32" t="s">
        <v>640</v>
      </c>
      <c r="D57" s="82"/>
      <c r="E57" s="82"/>
      <c r="F57" s="82"/>
    </row>
    <row r="58" spans="2:6" x14ac:dyDescent="0.25">
      <c r="B58" s="191"/>
      <c r="C58" s="173" t="s">
        <v>52</v>
      </c>
      <c r="D58" s="173"/>
      <c r="E58" s="173"/>
      <c r="F58" s="174"/>
    </row>
    <row r="59" spans="2:6" x14ac:dyDescent="0.25">
      <c r="B59" s="191"/>
      <c r="C59" s="32" t="s">
        <v>42</v>
      </c>
      <c r="D59" s="82"/>
      <c r="E59" s="82"/>
      <c r="F59" s="82"/>
    </row>
    <row r="60" spans="2:6" x14ac:dyDescent="0.25">
      <c r="B60" s="191"/>
      <c r="C60" s="32" t="s">
        <v>43</v>
      </c>
      <c r="D60" s="82"/>
      <c r="E60" s="82"/>
      <c r="F60" s="82"/>
    </row>
    <row r="61" spans="2:6" x14ac:dyDescent="0.25">
      <c r="B61" s="191"/>
      <c r="C61" s="173" t="s">
        <v>53</v>
      </c>
      <c r="D61" s="173"/>
      <c r="E61" s="173"/>
      <c r="F61" s="174"/>
    </row>
    <row r="62" spans="2:6" x14ac:dyDescent="0.25">
      <c r="B62" s="191"/>
      <c r="C62" s="33" t="s">
        <v>54</v>
      </c>
      <c r="D62" s="79"/>
      <c r="E62" s="79"/>
      <c r="F62" s="79"/>
    </row>
    <row r="63" spans="2:6" ht="39" x14ac:dyDescent="0.25">
      <c r="B63" s="191"/>
      <c r="C63" s="36" t="s">
        <v>572</v>
      </c>
      <c r="D63" s="79"/>
      <c r="E63" s="79"/>
      <c r="F63" s="79"/>
    </row>
    <row r="64" spans="2:6" x14ac:dyDescent="0.25">
      <c r="B64" s="191"/>
      <c r="C64" s="198" t="s">
        <v>55</v>
      </c>
      <c r="D64" s="196"/>
      <c r="E64" s="196"/>
      <c r="F64" s="197"/>
    </row>
    <row r="65" spans="2:6" ht="15.75" customHeight="1" x14ac:dyDescent="0.25">
      <c r="B65" s="191"/>
      <c r="C65" s="43" t="s">
        <v>570</v>
      </c>
      <c r="D65" s="79"/>
      <c r="E65" s="79"/>
      <c r="F65" s="79"/>
    </row>
    <row r="66" spans="2:6" ht="15.75" customHeight="1" x14ac:dyDescent="0.25">
      <c r="B66" s="191"/>
      <c r="C66" s="33" t="s">
        <v>56</v>
      </c>
      <c r="D66" s="79">
        <v>11</v>
      </c>
      <c r="E66" s="79"/>
      <c r="F66" s="79"/>
    </row>
    <row r="67" spans="2:6" x14ac:dyDescent="0.25">
      <c r="B67" s="191"/>
      <c r="C67" s="196" t="s">
        <v>57</v>
      </c>
      <c r="D67" s="196"/>
      <c r="E67" s="196"/>
      <c r="F67" s="197"/>
    </row>
    <row r="68" spans="2:6" ht="15.75" thickBot="1" x14ac:dyDescent="0.3">
      <c r="B68" s="192"/>
      <c r="C68" s="33" t="s">
        <v>58</v>
      </c>
      <c r="D68" s="79"/>
      <c r="E68" s="79"/>
      <c r="F68" s="79"/>
    </row>
    <row r="69" spans="2:6" ht="15" customHeight="1" thickBot="1" x14ac:dyDescent="0.3">
      <c r="B69" s="42"/>
      <c r="C69" s="180" t="s">
        <v>494</v>
      </c>
      <c r="D69" s="181"/>
      <c r="E69" s="181"/>
      <c r="F69" s="182"/>
    </row>
    <row r="70" spans="2:6" ht="26.25" x14ac:dyDescent="0.25">
      <c r="B70" s="183" t="s">
        <v>496</v>
      </c>
      <c r="C70" s="69" t="s">
        <v>495</v>
      </c>
      <c r="D70" s="79"/>
      <c r="E70" s="79"/>
      <c r="F70" s="79"/>
    </row>
    <row r="71" spans="2:6" ht="26.25" x14ac:dyDescent="0.25">
      <c r="B71" s="184"/>
      <c r="C71" s="69" t="s">
        <v>681</v>
      </c>
      <c r="D71" s="79"/>
      <c r="E71" s="79"/>
      <c r="F71" s="79"/>
    </row>
    <row r="72" spans="2:6" ht="27" thickBot="1" x14ac:dyDescent="0.3">
      <c r="B72" s="185"/>
      <c r="C72" s="69" t="s">
        <v>682</v>
      </c>
      <c r="D72" s="79"/>
      <c r="E72" s="79"/>
      <c r="F72" s="79"/>
    </row>
    <row r="73" spans="2:6" ht="17.25" customHeight="1" thickBot="1" x14ac:dyDescent="0.3">
      <c r="C73" s="159" t="s">
        <v>59</v>
      </c>
      <c r="D73" s="160"/>
      <c r="E73" s="160"/>
      <c r="F73" s="161"/>
    </row>
    <row r="74" spans="2:6" x14ac:dyDescent="0.25">
      <c r="B74" s="168" t="s">
        <v>60</v>
      </c>
      <c r="C74" s="173" t="s">
        <v>41</v>
      </c>
      <c r="D74" s="173"/>
      <c r="E74" s="173"/>
      <c r="F74" s="174"/>
    </row>
    <row r="75" spans="2:6" x14ac:dyDescent="0.25">
      <c r="B75" s="169"/>
      <c r="C75" s="70" t="s">
        <v>61</v>
      </c>
      <c r="D75" s="82"/>
      <c r="E75" s="82"/>
      <c r="F75" s="82"/>
    </row>
    <row r="76" spans="2:6" x14ac:dyDescent="0.25">
      <c r="B76" s="169"/>
      <c r="C76" s="173" t="s">
        <v>44</v>
      </c>
      <c r="D76" s="173"/>
      <c r="E76" s="173"/>
      <c r="F76" s="174"/>
    </row>
    <row r="77" spans="2:6" x14ac:dyDescent="0.25">
      <c r="B77" s="169"/>
      <c r="C77" s="70" t="s">
        <v>62</v>
      </c>
      <c r="D77" s="82"/>
      <c r="E77" s="82"/>
      <c r="F77" s="82"/>
    </row>
    <row r="78" spans="2:6" ht="26.25" x14ac:dyDescent="0.25">
      <c r="B78" s="169"/>
      <c r="C78" s="70" t="s">
        <v>63</v>
      </c>
      <c r="D78" s="82"/>
      <c r="E78" s="82"/>
      <c r="F78" s="82"/>
    </row>
    <row r="79" spans="2:6" ht="26.25" x14ac:dyDescent="0.25">
      <c r="B79" s="169"/>
      <c r="C79" s="70" t="s">
        <v>64</v>
      </c>
      <c r="D79" s="82"/>
      <c r="E79" s="82"/>
      <c r="F79" s="82"/>
    </row>
    <row r="80" spans="2:6" x14ac:dyDescent="0.25">
      <c r="B80" s="169"/>
      <c r="C80" s="173" t="s">
        <v>55</v>
      </c>
      <c r="D80" s="173"/>
      <c r="E80" s="173"/>
      <c r="F80" s="174"/>
    </row>
    <row r="81" spans="2:6" x14ac:dyDescent="0.25">
      <c r="B81" s="169"/>
      <c r="C81" s="70" t="s">
        <v>65</v>
      </c>
      <c r="D81" s="82"/>
      <c r="E81" s="82"/>
      <c r="F81" s="82"/>
    </row>
    <row r="82" spans="2:6" x14ac:dyDescent="0.25">
      <c r="B82" s="169"/>
      <c r="C82" s="173" t="s">
        <v>66</v>
      </c>
      <c r="D82" s="173"/>
      <c r="E82" s="173"/>
      <c r="F82" s="174"/>
    </row>
    <row r="83" spans="2:6" ht="27" thickBot="1" x14ac:dyDescent="0.3">
      <c r="B83" s="170"/>
      <c r="C83" s="70" t="s">
        <v>611</v>
      </c>
      <c r="D83" s="82"/>
      <c r="E83" s="82"/>
      <c r="F83" s="82"/>
    </row>
    <row r="84" spans="2:6" ht="15.75" thickBot="1" x14ac:dyDescent="0.3">
      <c r="B84" s="124"/>
      <c r="C84" s="159" t="s">
        <v>666</v>
      </c>
      <c r="D84" s="160"/>
      <c r="E84" s="160"/>
      <c r="F84" s="161"/>
    </row>
    <row r="85" spans="2:6" ht="39" x14ac:dyDescent="0.25">
      <c r="B85" s="162" t="s">
        <v>664</v>
      </c>
      <c r="C85" s="70" t="s">
        <v>740</v>
      </c>
      <c r="D85" s="114"/>
      <c r="E85" s="114"/>
      <c r="F85" s="114"/>
    </row>
    <row r="86" spans="2:6" ht="39" x14ac:dyDescent="0.25">
      <c r="B86" s="163"/>
      <c r="C86" s="70" t="s">
        <v>741</v>
      </c>
      <c r="D86" s="114"/>
      <c r="E86" s="114"/>
      <c r="F86" s="114"/>
    </row>
    <row r="87" spans="2:6" ht="26.25" x14ac:dyDescent="0.25">
      <c r="B87" s="163"/>
      <c r="C87" s="70" t="s">
        <v>665</v>
      </c>
      <c r="D87" s="114"/>
      <c r="E87" s="114"/>
      <c r="F87" s="114"/>
    </row>
    <row r="88" spans="2:6" ht="26.25" x14ac:dyDescent="0.25">
      <c r="B88" s="163"/>
      <c r="C88" s="70" t="s">
        <v>667</v>
      </c>
      <c r="D88" s="114"/>
      <c r="E88" s="114"/>
      <c r="F88" s="114"/>
    </row>
    <row r="89" spans="2:6" ht="26.25" x14ac:dyDescent="0.25">
      <c r="B89" s="164"/>
      <c r="C89" s="125" t="s">
        <v>668</v>
      </c>
      <c r="D89" s="114"/>
      <c r="E89" s="114"/>
      <c r="F89" s="114"/>
    </row>
    <row r="90" spans="2:6" ht="15.75" customHeight="1" thickBot="1" x14ac:dyDescent="0.3">
      <c r="B90" s="8"/>
      <c r="C90" s="159" t="s">
        <v>67</v>
      </c>
      <c r="D90" s="160"/>
      <c r="E90" s="160"/>
      <c r="F90" s="161"/>
    </row>
    <row r="91" spans="2:6" x14ac:dyDescent="0.25">
      <c r="B91" s="168" t="s">
        <v>67</v>
      </c>
      <c r="C91" s="173" t="s">
        <v>68</v>
      </c>
      <c r="D91" s="173"/>
      <c r="E91" s="173"/>
      <c r="F91" s="174"/>
    </row>
    <row r="92" spans="2:6" ht="26.25" x14ac:dyDescent="0.25">
      <c r="B92" s="169"/>
      <c r="C92" s="70" t="s">
        <v>69</v>
      </c>
      <c r="D92" s="82"/>
      <c r="E92" s="82"/>
      <c r="F92" s="82"/>
    </row>
    <row r="93" spans="2:6" x14ac:dyDescent="0.25">
      <c r="B93" s="169"/>
      <c r="C93" s="70" t="s">
        <v>641</v>
      </c>
      <c r="D93" s="82"/>
      <c r="E93" s="82"/>
      <c r="F93" s="82"/>
    </row>
    <row r="94" spans="2:6" x14ac:dyDescent="0.25">
      <c r="B94" s="169"/>
      <c r="C94" s="70" t="s">
        <v>70</v>
      </c>
      <c r="D94" s="82"/>
      <c r="E94" s="82"/>
      <c r="F94" s="82"/>
    </row>
    <row r="95" spans="2:6" ht="26.25" x14ac:dyDescent="0.25">
      <c r="B95" s="169"/>
      <c r="C95" s="70" t="s">
        <v>71</v>
      </c>
      <c r="D95" s="82"/>
      <c r="E95" s="82"/>
      <c r="F95" s="82"/>
    </row>
    <row r="96" spans="2:6" ht="26.25" x14ac:dyDescent="0.25">
      <c r="B96" s="169"/>
      <c r="C96" s="70" t="s">
        <v>528</v>
      </c>
      <c r="D96" s="82"/>
      <c r="E96" s="82"/>
      <c r="F96" s="82"/>
    </row>
    <row r="97" spans="2:6" ht="18" customHeight="1" x14ac:dyDescent="0.25">
      <c r="B97" s="169"/>
      <c r="C97" s="173" t="s">
        <v>72</v>
      </c>
      <c r="D97" s="173"/>
      <c r="E97" s="173"/>
      <c r="F97" s="174"/>
    </row>
    <row r="98" spans="2:6" ht="27" thickBot="1" x14ac:dyDescent="0.3">
      <c r="B98" s="170"/>
      <c r="C98" s="88" t="s">
        <v>73</v>
      </c>
      <c r="D98" s="82"/>
      <c r="E98" s="82"/>
      <c r="F98" s="82"/>
    </row>
    <row r="99" spans="2:6" ht="17.25" customHeight="1" thickBot="1" x14ac:dyDescent="0.3">
      <c r="C99" s="177" t="s">
        <v>74</v>
      </c>
      <c r="D99" s="178"/>
      <c r="E99" s="178"/>
      <c r="F99" s="179"/>
    </row>
    <row r="100" spans="2:6" ht="16.5" customHeight="1" x14ac:dyDescent="0.25">
      <c r="B100" s="168" t="s">
        <v>74</v>
      </c>
      <c r="C100" s="173" t="s">
        <v>75</v>
      </c>
      <c r="D100" s="173"/>
      <c r="E100" s="173"/>
      <c r="F100" s="174"/>
    </row>
    <row r="101" spans="2:6" x14ac:dyDescent="0.25">
      <c r="B101" s="169"/>
      <c r="C101" s="70" t="s">
        <v>76</v>
      </c>
      <c r="D101" s="82"/>
      <c r="E101" s="82"/>
      <c r="F101" s="82"/>
    </row>
    <row r="102" spans="2:6" x14ac:dyDescent="0.25">
      <c r="B102" s="169"/>
      <c r="C102" s="70" t="s">
        <v>642</v>
      </c>
      <c r="D102" s="82"/>
      <c r="E102" s="82"/>
      <c r="F102" s="82"/>
    </row>
    <row r="103" spans="2:6" x14ac:dyDescent="0.25">
      <c r="B103" s="172"/>
      <c r="C103" s="125" t="s">
        <v>669</v>
      </c>
      <c r="D103" s="82"/>
      <c r="E103" s="82"/>
      <c r="F103" s="82"/>
    </row>
    <row r="104" spans="2:6" x14ac:dyDescent="0.25">
      <c r="B104" s="169"/>
      <c r="C104" s="173" t="s">
        <v>77</v>
      </c>
      <c r="D104" s="173"/>
      <c r="E104" s="173"/>
      <c r="F104" s="174"/>
    </row>
    <row r="105" spans="2:6" x14ac:dyDescent="0.25">
      <c r="B105" s="169"/>
      <c r="C105" s="70" t="s">
        <v>78</v>
      </c>
      <c r="D105" s="82"/>
      <c r="E105" s="82"/>
      <c r="F105" s="82"/>
    </row>
    <row r="106" spans="2:6" ht="15.75" customHeight="1" x14ac:dyDescent="0.25">
      <c r="B106" s="169"/>
      <c r="C106" s="173" t="s">
        <v>79</v>
      </c>
      <c r="D106" s="173"/>
      <c r="E106" s="173"/>
      <c r="F106" s="174"/>
    </row>
    <row r="107" spans="2:6" ht="15.75" customHeight="1" x14ac:dyDescent="0.25">
      <c r="B107" s="169"/>
      <c r="C107" s="70" t="s">
        <v>80</v>
      </c>
      <c r="D107" s="82"/>
      <c r="E107" s="82"/>
      <c r="F107" s="82"/>
    </row>
    <row r="108" spans="2:6" x14ac:dyDescent="0.25">
      <c r="B108" s="169"/>
      <c r="C108" s="72" t="s">
        <v>81</v>
      </c>
      <c r="D108" s="82"/>
      <c r="E108" s="82"/>
      <c r="F108" s="82"/>
    </row>
    <row r="109" spans="2:6" x14ac:dyDescent="0.25">
      <c r="B109" s="169"/>
      <c r="C109" s="70" t="s">
        <v>82</v>
      </c>
      <c r="D109" s="82"/>
      <c r="E109" s="82"/>
      <c r="F109" s="82"/>
    </row>
    <row r="110" spans="2:6" x14ac:dyDescent="0.25">
      <c r="B110" s="169"/>
      <c r="C110" s="70" t="s">
        <v>83</v>
      </c>
      <c r="D110" s="82"/>
      <c r="E110" s="82"/>
      <c r="F110" s="82"/>
    </row>
    <row r="111" spans="2:6" x14ac:dyDescent="0.25">
      <c r="B111" s="169"/>
      <c r="C111" s="173" t="s">
        <v>84</v>
      </c>
      <c r="D111" s="173"/>
      <c r="E111" s="173"/>
      <c r="F111" s="174"/>
    </row>
    <row r="112" spans="2:6" ht="26.25" x14ac:dyDescent="0.25">
      <c r="B112" s="169"/>
      <c r="C112" s="70" t="s">
        <v>85</v>
      </c>
      <c r="D112" s="82"/>
      <c r="E112" s="82"/>
      <c r="F112" s="82"/>
    </row>
    <row r="113" spans="2:6" ht="26.25" x14ac:dyDescent="0.25">
      <c r="B113" s="169"/>
      <c r="C113" s="70" t="s">
        <v>86</v>
      </c>
      <c r="D113" s="82"/>
      <c r="E113" s="82"/>
      <c r="F113" s="82"/>
    </row>
    <row r="114" spans="2:6" x14ac:dyDescent="0.25">
      <c r="B114" s="169"/>
      <c r="C114" s="173" t="s">
        <v>55</v>
      </c>
      <c r="D114" s="173"/>
      <c r="E114" s="173"/>
      <c r="F114" s="174"/>
    </row>
    <row r="115" spans="2:6" x14ac:dyDescent="0.25">
      <c r="B115" s="169"/>
      <c r="C115" s="70" t="s">
        <v>87</v>
      </c>
      <c r="D115" s="82"/>
      <c r="E115" s="82"/>
      <c r="F115" s="82"/>
    </row>
    <row r="116" spans="2:6" ht="27" thickBot="1" x14ac:dyDescent="0.3">
      <c r="B116" s="170"/>
      <c r="C116" s="70" t="s">
        <v>88</v>
      </c>
      <c r="D116" s="82"/>
      <c r="E116" s="82"/>
      <c r="F116" s="82"/>
    </row>
    <row r="117" spans="2:6" ht="19.5" customHeight="1" thickBot="1" x14ac:dyDescent="0.3">
      <c r="C117" s="159" t="s">
        <v>89</v>
      </c>
      <c r="D117" s="160"/>
      <c r="E117" s="160"/>
      <c r="F117" s="161"/>
    </row>
    <row r="118" spans="2:6" ht="14.45" customHeight="1" x14ac:dyDescent="0.25">
      <c r="B118" s="168" t="s">
        <v>89</v>
      </c>
      <c r="C118" s="173" t="s">
        <v>90</v>
      </c>
      <c r="D118" s="173"/>
      <c r="E118" s="173"/>
      <c r="F118" s="174"/>
    </row>
    <row r="119" spans="2:6" ht="26.25" x14ac:dyDescent="0.25">
      <c r="B119" s="169"/>
      <c r="C119" s="70" t="s">
        <v>91</v>
      </c>
      <c r="D119" s="82"/>
      <c r="E119" s="82"/>
      <c r="F119" s="82"/>
    </row>
    <row r="120" spans="2:6" ht="26.25" x14ac:dyDescent="0.25">
      <c r="B120" s="169"/>
      <c r="C120" s="73" t="s">
        <v>643</v>
      </c>
      <c r="D120" s="82"/>
      <c r="E120" s="82"/>
      <c r="F120" s="82"/>
    </row>
    <row r="121" spans="2:6" ht="26.25" x14ac:dyDescent="0.25">
      <c r="B121" s="172"/>
      <c r="C121" s="126" t="s">
        <v>670</v>
      </c>
      <c r="D121" s="82"/>
      <c r="E121" s="82"/>
      <c r="F121" s="82"/>
    </row>
    <row r="122" spans="2:6" x14ac:dyDescent="0.25">
      <c r="B122" s="169"/>
      <c r="C122" s="175" t="s">
        <v>92</v>
      </c>
      <c r="D122" s="175"/>
      <c r="E122" s="175"/>
      <c r="F122" s="176"/>
    </row>
    <row r="123" spans="2:6" x14ac:dyDescent="0.25">
      <c r="B123" s="169"/>
      <c r="C123" s="73" t="s">
        <v>93</v>
      </c>
      <c r="D123" s="82"/>
      <c r="E123" s="82"/>
      <c r="F123" s="82"/>
    </row>
    <row r="124" spans="2:6" ht="26.25" x14ac:dyDescent="0.25">
      <c r="B124" s="169"/>
      <c r="C124" s="73" t="s">
        <v>94</v>
      </c>
      <c r="D124" s="82"/>
      <c r="E124" s="82"/>
      <c r="F124" s="82"/>
    </row>
    <row r="125" spans="2:6" ht="26.25" x14ac:dyDescent="0.25">
      <c r="B125" s="169"/>
      <c r="C125" s="73" t="s">
        <v>95</v>
      </c>
      <c r="D125" s="82"/>
      <c r="E125" s="82"/>
      <c r="F125" s="82"/>
    </row>
    <row r="126" spans="2:6" ht="15.75" customHeight="1" x14ac:dyDescent="0.25">
      <c r="B126" s="169"/>
      <c r="C126" s="173" t="s">
        <v>96</v>
      </c>
      <c r="D126" s="173"/>
      <c r="E126" s="173"/>
      <c r="F126" s="174"/>
    </row>
    <row r="127" spans="2:6" ht="26.25" x14ac:dyDescent="0.25">
      <c r="B127" s="169"/>
      <c r="C127" s="70" t="s">
        <v>97</v>
      </c>
      <c r="D127" s="82"/>
      <c r="E127" s="82"/>
      <c r="F127" s="82"/>
    </row>
    <row r="128" spans="2:6" ht="15.75" thickBot="1" x14ac:dyDescent="0.3">
      <c r="B128" s="170"/>
      <c r="C128" s="74" t="s">
        <v>98</v>
      </c>
      <c r="D128" s="89"/>
      <c r="E128" s="89"/>
      <c r="F128" s="89"/>
    </row>
    <row r="129" spans="2:6" ht="15.75" thickBot="1" x14ac:dyDescent="0.3">
      <c r="C129" s="165" t="s">
        <v>671</v>
      </c>
      <c r="D129" s="166"/>
      <c r="E129" s="166"/>
      <c r="F129" s="167"/>
    </row>
    <row r="130" spans="2:6" x14ac:dyDescent="0.25">
      <c r="C130" s="127" t="s">
        <v>672</v>
      </c>
      <c r="D130" s="60">
        <f>D15+D21+D23+D25+D26+SUM(D28:D33)+D70+D75+SUM(D77:D79)+D81+D83+SUM(D85:D89)+D92+SUM(D94:D96)+D98+D101+D105+SUM(D107:D110)+SUM(D112:D113)+SUM(D115:D116)+D119+SUM(D123:D125)+SUM(D127:D128)</f>
        <v>1</v>
      </c>
      <c r="E130" s="60">
        <f>E15+E21+E23+E25+E26+SUM(E28:E33)+E70+E75+SUM(E77:E79)+E81+E83+SUM(E85:E89)+E92+SUM(E94:E96)+E98+E101+E105+SUM(E107:E110)+SUM(E112:E113)+SUM(E115:E116)+E119+SUM(E123:E125)+SUM(E127:E128)</f>
        <v>0</v>
      </c>
      <c r="F130" s="60">
        <f>F15+F21+F23+F25+F26+SUM(F28:F33)+F70+F75+SUM(F77:F79)+F81+F83+SUM(F85:F89)+F92+SUM(F94:F96)+F98+F101+F105+SUM(F107:F110)+SUM(F112:F113)+SUM(F115:F116)+F119+SUM(F123:F125)+SUM(F127:F128)</f>
        <v>0</v>
      </c>
    </row>
    <row r="131" spans="2:6" ht="15.75" thickBot="1" x14ac:dyDescent="0.3">
      <c r="C131" s="128" t="s">
        <v>673</v>
      </c>
      <c r="D131" s="129">
        <f>SUM(D16:D20)+D33+SUM(D36:D37)+SUM(D39:D42)+D44+SUM(D45:D49)+SUM(D51:D53)+D55+SUM(D59:D60)+SUM(D62:D63)+SUM(D65:D66)+D68</f>
        <v>12</v>
      </c>
      <c r="E131" s="129">
        <f>SUM(E16:E20)+E33+SUM(E36:E37)+SUM(E39:E42)+E44+SUM(E45:E49)+SUM(E51:E53)+E55+SUM(E59:E60)+SUM(E62:E63)+SUM(E65:E66)+E68</f>
        <v>0</v>
      </c>
      <c r="F131" s="129">
        <f>SUM(F16:F20)+F33+SUM(F36:F37)+SUM(F39:F42)+F44+SUM(F45:F49)+SUM(F51:F53)+F55+SUM(F59:F60)+SUM(F62:F63)+SUM(F65:F66)+F68</f>
        <v>0</v>
      </c>
    </row>
    <row r="132" spans="2:6" ht="15.75" thickBot="1" x14ac:dyDescent="0.3">
      <c r="C132" s="130" t="s">
        <v>674</v>
      </c>
      <c r="D132" s="131">
        <f>SUM(D130:D131)</f>
        <v>13</v>
      </c>
      <c r="E132" s="131">
        <f t="shared" ref="E132:F132" si="0">SUM(E130:E131)</f>
        <v>0</v>
      </c>
      <c r="F132" s="131">
        <f t="shared" si="0"/>
        <v>0</v>
      </c>
    </row>
    <row r="133" spans="2:6" ht="15.75" thickBot="1" x14ac:dyDescent="0.3"/>
    <row r="134" spans="2:6" ht="15" customHeight="1" x14ac:dyDescent="0.25">
      <c r="B134" s="168" t="s">
        <v>573</v>
      </c>
      <c r="C134" s="148"/>
      <c r="D134" s="148"/>
      <c r="E134" s="148"/>
      <c r="F134" s="148"/>
    </row>
    <row r="135" spans="2:6" x14ac:dyDescent="0.25">
      <c r="B135" s="169"/>
      <c r="C135" s="171" t="s">
        <v>772</v>
      </c>
      <c r="D135" s="152"/>
      <c r="E135" s="152"/>
      <c r="F135" s="153"/>
    </row>
    <row r="136" spans="2:6" x14ac:dyDescent="0.25">
      <c r="B136" s="169"/>
      <c r="C136" s="171" t="s">
        <v>782</v>
      </c>
      <c r="D136" s="152"/>
      <c r="E136" s="152"/>
      <c r="F136" s="153"/>
    </row>
    <row r="137" spans="2:6" x14ac:dyDescent="0.25">
      <c r="B137" s="169"/>
      <c r="C137" s="171" t="s">
        <v>774</v>
      </c>
      <c r="D137" s="152"/>
      <c r="E137" s="152"/>
      <c r="F137" s="153"/>
    </row>
    <row r="138" spans="2:6" x14ac:dyDescent="0.25">
      <c r="B138" s="169"/>
      <c r="C138" s="171" t="s">
        <v>775</v>
      </c>
      <c r="D138" s="152"/>
      <c r="E138" s="152"/>
      <c r="F138" s="153"/>
    </row>
    <row r="139" spans="2:6" x14ac:dyDescent="0.25">
      <c r="B139" s="169"/>
      <c r="C139" s="171" t="s">
        <v>776</v>
      </c>
      <c r="D139" s="152"/>
      <c r="E139" s="152"/>
      <c r="F139" s="153"/>
    </row>
    <row r="140" spans="2:6" x14ac:dyDescent="0.25">
      <c r="B140" s="169"/>
      <c r="C140" s="171" t="s">
        <v>777</v>
      </c>
      <c r="D140" s="152"/>
      <c r="E140" s="152"/>
      <c r="F140" s="153"/>
    </row>
    <row r="141" spans="2:6" x14ac:dyDescent="0.25">
      <c r="B141" s="169"/>
      <c r="C141" s="171" t="s">
        <v>783</v>
      </c>
      <c r="D141" s="152"/>
      <c r="E141" s="152"/>
      <c r="F141" s="153"/>
    </row>
    <row r="142" spans="2:6" x14ac:dyDescent="0.25">
      <c r="B142" s="169"/>
      <c r="C142" s="171"/>
      <c r="D142" s="152"/>
      <c r="E142" s="152"/>
      <c r="F142" s="153"/>
    </row>
    <row r="143" spans="2:6" ht="15.75" thickBot="1" x14ac:dyDescent="0.3">
      <c r="B143" s="170"/>
      <c r="C143" s="171"/>
      <c r="D143" s="152"/>
      <c r="E143" s="152"/>
      <c r="F143" s="153"/>
    </row>
    <row r="145" spans="2:6" x14ac:dyDescent="0.25">
      <c r="B145" s="58" t="s">
        <v>497</v>
      </c>
      <c r="C145" s="151"/>
      <c r="D145" s="152"/>
      <c r="E145" s="152"/>
      <c r="F145" s="153"/>
    </row>
  </sheetData>
  <sheetProtection algorithmName="SHA-512" hashValue="Tj9QNdLiGvDsijep770CHN/7RXiFToObTbWdJ/+s9j/6gz7Jv4KWjc7AtAa2zO36uI+Nlfxukodg3HUbYNmIPA==" saltValue="ns0xfXXtmRV6HIocoMSmFg==" spinCount="100000" sheet="1" objects="1" scenarios="1"/>
  <mergeCells count="56">
    <mergeCell ref="B70:B72"/>
    <mergeCell ref="B10:F10"/>
    <mergeCell ref="B15:B23"/>
    <mergeCell ref="B25:B33"/>
    <mergeCell ref="B35:B68"/>
    <mergeCell ref="C24:F24"/>
    <mergeCell ref="C34:F34"/>
    <mergeCell ref="C35:F35"/>
    <mergeCell ref="C38:F38"/>
    <mergeCell ref="C43:F43"/>
    <mergeCell ref="C64:F64"/>
    <mergeCell ref="C67:F67"/>
    <mergeCell ref="C50:F50"/>
    <mergeCell ref="C54:F54"/>
    <mergeCell ref="C58:F58"/>
    <mergeCell ref="C61:F61"/>
    <mergeCell ref="C69:F69"/>
    <mergeCell ref="C97:F97"/>
    <mergeCell ref="B91:B98"/>
    <mergeCell ref="B74:B83"/>
    <mergeCell ref="C73:F73"/>
    <mergeCell ref="C74:F74"/>
    <mergeCell ref="C76:F76"/>
    <mergeCell ref="C80:F80"/>
    <mergeCell ref="C82:F82"/>
    <mergeCell ref="C90:F90"/>
    <mergeCell ref="C91:F91"/>
    <mergeCell ref="B100:B116"/>
    <mergeCell ref="C100:F100"/>
    <mergeCell ref="C140:F140"/>
    <mergeCell ref="C141:F141"/>
    <mergeCell ref="C99:F99"/>
    <mergeCell ref="C126:F126"/>
    <mergeCell ref="C104:F104"/>
    <mergeCell ref="C106:F106"/>
    <mergeCell ref="C111:F111"/>
    <mergeCell ref="C114:F114"/>
    <mergeCell ref="C117:F117"/>
    <mergeCell ref="C118:F118"/>
    <mergeCell ref="C122:F122"/>
    <mergeCell ref="B8:F8"/>
    <mergeCell ref="B9:F9"/>
    <mergeCell ref="B11:F11"/>
    <mergeCell ref="C145:F145"/>
    <mergeCell ref="C84:F84"/>
    <mergeCell ref="B85:B89"/>
    <mergeCell ref="C129:F129"/>
    <mergeCell ref="B134:B143"/>
    <mergeCell ref="C135:F135"/>
    <mergeCell ref="C136:F136"/>
    <mergeCell ref="C137:F137"/>
    <mergeCell ref="C138:F138"/>
    <mergeCell ref="C139:F139"/>
    <mergeCell ref="C142:F142"/>
    <mergeCell ref="C143:F143"/>
    <mergeCell ref="B118:B12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65"/>
  <sheetViews>
    <sheetView showGridLines="0" topLeftCell="A43" zoomScaleNormal="100" workbookViewId="0">
      <selection activeCell="C56" sqref="C56:E56"/>
    </sheetView>
  </sheetViews>
  <sheetFormatPr baseColWidth="10" defaultRowHeight="15" x14ac:dyDescent="0.25"/>
  <cols>
    <col min="2" max="2" width="65.7109375" customWidth="1"/>
    <col min="3" max="3" width="36.5703125" customWidth="1"/>
    <col min="4" max="5" width="31.5703125" customWidth="1"/>
  </cols>
  <sheetData>
    <row r="2" spans="2:6" ht="18.75" x14ac:dyDescent="0.3">
      <c r="B2" s="30" t="s">
        <v>612</v>
      </c>
    </row>
    <row r="5" spans="2:6" x14ac:dyDescent="0.25">
      <c r="B5" s="1" t="s">
        <v>26</v>
      </c>
      <c r="C5" s="104" t="str">
        <f>'TABLA 1'!C5</f>
        <v>ASTURIAS</v>
      </c>
    </row>
    <row r="6" spans="2:6" x14ac:dyDescent="0.25">
      <c r="B6" s="1" t="s">
        <v>9</v>
      </c>
      <c r="C6" s="105">
        <v>2021</v>
      </c>
    </row>
    <row r="8" spans="2:6" ht="14.25" x14ac:dyDescent="0.45">
      <c r="B8" s="157" t="s">
        <v>657</v>
      </c>
      <c r="C8" s="157"/>
      <c r="D8" s="157"/>
      <c r="E8" s="157"/>
      <c r="F8" s="157"/>
    </row>
    <row r="9" spans="2:6" x14ac:dyDescent="0.25">
      <c r="B9" s="157" t="s">
        <v>766</v>
      </c>
      <c r="C9" s="157"/>
      <c r="D9" s="157"/>
      <c r="E9" s="157"/>
      <c r="F9" s="157"/>
    </row>
    <row r="10" spans="2:6" ht="29.45" customHeight="1" x14ac:dyDescent="0.25">
      <c r="B10" s="158" t="s">
        <v>742</v>
      </c>
      <c r="C10" s="158"/>
      <c r="D10" s="158"/>
      <c r="E10" s="158"/>
      <c r="F10" s="158"/>
    </row>
    <row r="11" spans="2:6" ht="15" customHeight="1" x14ac:dyDescent="0.45"/>
    <row r="13" spans="2:6" ht="63.75" x14ac:dyDescent="0.25">
      <c r="B13" s="4" t="s">
        <v>99</v>
      </c>
      <c r="C13" s="9" t="s">
        <v>100</v>
      </c>
      <c r="D13" s="9" t="s">
        <v>736</v>
      </c>
      <c r="E13" s="9" t="s">
        <v>101</v>
      </c>
    </row>
    <row r="14" spans="2:6" x14ac:dyDescent="0.25">
      <c r="B14" s="203" t="s">
        <v>424</v>
      </c>
      <c r="C14" s="173"/>
      <c r="D14" s="173"/>
      <c r="E14" s="174"/>
    </row>
    <row r="15" spans="2:6" x14ac:dyDescent="0.25">
      <c r="B15" s="49" t="s">
        <v>583</v>
      </c>
      <c r="C15" s="82"/>
      <c r="D15" s="82"/>
      <c r="E15" s="82"/>
    </row>
    <row r="16" spans="2:6" x14ac:dyDescent="0.25">
      <c r="B16" s="48" t="s">
        <v>651</v>
      </c>
      <c r="C16" s="82"/>
      <c r="D16" s="82"/>
      <c r="E16" s="82"/>
    </row>
    <row r="17" spans="2:5" x14ac:dyDescent="0.25">
      <c r="B17" s="203" t="s">
        <v>425</v>
      </c>
      <c r="C17" s="173"/>
      <c r="D17" s="173"/>
      <c r="E17" s="174"/>
    </row>
    <row r="18" spans="2:5" ht="15.75" customHeight="1" x14ac:dyDescent="0.25">
      <c r="B18" s="5" t="s">
        <v>422</v>
      </c>
      <c r="C18" s="82"/>
      <c r="D18" s="82"/>
      <c r="E18" s="82"/>
    </row>
    <row r="19" spans="2:5" x14ac:dyDescent="0.25">
      <c r="B19" s="5" t="s">
        <v>423</v>
      </c>
      <c r="C19" s="82"/>
      <c r="D19" s="82"/>
      <c r="E19" s="82"/>
    </row>
    <row r="20" spans="2:5" x14ac:dyDescent="0.25">
      <c r="B20" s="10" t="s">
        <v>582</v>
      </c>
      <c r="C20" s="82"/>
      <c r="D20" s="82"/>
      <c r="E20" s="82"/>
    </row>
    <row r="21" spans="2:5" ht="26.25" x14ac:dyDescent="0.25">
      <c r="B21" s="5" t="s">
        <v>30</v>
      </c>
      <c r="C21" s="82"/>
      <c r="D21" s="82"/>
      <c r="E21" s="82"/>
    </row>
    <row r="22" spans="2:5" ht="39" x14ac:dyDescent="0.25">
      <c r="B22" s="47" t="s">
        <v>572</v>
      </c>
      <c r="C22" s="79"/>
      <c r="D22" s="79"/>
      <c r="E22" s="79"/>
    </row>
    <row r="23" spans="2:5" x14ac:dyDescent="0.25">
      <c r="B23" s="204" t="s">
        <v>41</v>
      </c>
      <c r="C23" s="196"/>
      <c r="D23" s="196"/>
      <c r="E23" s="197"/>
    </row>
    <row r="24" spans="2:5" x14ac:dyDescent="0.25">
      <c r="B24" s="5" t="s">
        <v>609</v>
      </c>
      <c r="C24" s="79"/>
      <c r="D24" s="79"/>
      <c r="E24" s="79"/>
    </row>
    <row r="25" spans="2:5" x14ac:dyDescent="0.25">
      <c r="B25" s="6" t="s">
        <v>601</v>
      </c>
      <c r="C25" s="79"/>
      <c r="D25" s="79"/>
      <c r="E25" s="79"/>
    </row>
    <row r="26" spans="2:5" ht="26.25" x14ac:dyDescent="0.25">
      <c r="B26" s="5" t="s">
        <v>610</v>
      </c>
      <c r="C26" s="79"/>
      <c r="D26" s="79"/>
      <c r="E26" s="79"/>
    </row>
    <row r="27" spans="2:5" ht="26.25" x14ac:dyDescent="0.25">
      <c r="B27" s="6" t="s">
        <v>602</v>
      </c>
      <c r="C27" s="79"/>
      <c r="D27" s="79"/>
      <c r="E27" s="79"/>
    </row>
    <row r="28" spans="2:5" x14ac:dyDescent="0.25">
      <c r="B28" s="203" t="s">
        <v>44</v>
      </c>
      <c r="C28" s="173"/>
      <c r="D28" s="173"/>
      <c r="E28" s="174"/>
    </row>
    <row r="29" spans="2:5" x14ac:dyDescent="0.25">
      <c r="B29" s="6" t="s">
        <v>427</v>
      </c>
      <c r="C29" s="82"/>
      <c r="D29" s="82"/>
      <c r="E29" s="82"/>
    </row>
    <row r="30" spans="2:5" ht="26.25" x14ac:dyDescent="0.25">
      <c r="B30" s="6" t="s">
        <v>603</v>
      </c>
      <c r="C30" s="82"/>
      <c r="D30" s="82"/>
      <c r="E30" s="82"/>
    </row>
    <row r="31" spans="2:5" x14ac:dyDescent="0.25">
      <c r="B31" s="6" t="s">
        <v>45</v>
      </c>
      <c r="C31" s="82"/>
      <c r="D31" s="82"/>
      <c r="E31" s="82"/>
    </row>
    <row r="32" spans="2:5" ht="39" x14ac:dyDescent="0.25">
      <c r="B32" s="47" t="s">
        <v>571</v>
      </c>
      <c r="C32" s="82"/>
      <c r="D32" s="82"/>
      <c r="E32" s="82"/>
    </row>
    <row r="33" spans="2:5" ht="26.25" x14ac:dyDescent="0.25">
      <c r="B33" s="5" t="s">
        <v>493</v>
      </c>
      <c r="C33" s="82"/>
      <c r="D33" s="82"/>
      <c r="E33" s="82"/>
    </row>
    <row r="34" spans="2:5" x14ac:dyDescent="0.25">
      <c r="B34" s="6" t="s">
        <v>739</v>
      </c>
      <c r="C34" s="82"/>
      <c r="D34" s="82"/>
      <c r="E34" s="82"/>
    </row>
    <row r="35" spans="2:5" ht="25.5" x14ac:dyDescent="0.25">
      <c r="B35" s="7" t="s">
        <v>46</v>
      </c>
      <c r="C35" s="82"/>
      <c r="D35" s="82"/>
      <c r="E35" s="82"/>
    </row>
    <row r="36" spans="2:5" ht="25.5" x14ac:dyDescent="0.25">
      <c r="B36" s="46" t="s">
        <v>492</v>
      </c>
      <c r="C36" s="82"/>
      <c r="D36" s="82"/>
      <c r="E36" s="82"/>
    </row>
    <row r="37" spans="2:5" x14ac:dyDescent="0.25">
      <c r="B37" s="7" t="s">
        <v>732</v>
      </c>
      <c r="C37" s="82"/>
      <c r="D37" s="82"/>
      <c r="E37" s="82"/>
    </row>
    <row r="38" spans="2:5" x14ac:dyDescent="0.25">
      <c r="B38" s="46" t="s">
        <v>507</v>
      </c>
      <c r="C38" s="82"/>
      <c r="D38" s="82"/>
      <c r="E38" s="82"/>
    </row>
    <row r="39" spans="2:5" x14ac:dyDescent="0.25">
      <c r="B39" s="203" t="s">
        <v>47</v>
      </c>
      <c r="C39" s="173"/>
      <c r="D39" s="173"/>
      <c r="E39" s="174"/>
    </row>
    <row r="40" spans="2:5" x14ac:dyDescent="0.25">
      <c r="B40" s="6" t="s">
        <v>48</v>
      </c>
      <c r="C40" s="82"/>
      <c r="D40" s="82"/>
      <c r="E40" s="82"/>
    </row>
    <row r="41" spans="2:5" x14ac:dyDescent="0.25">
      <c r="B41" s="6" t="s">
        <v>49</v>
      </c>
      <c r="C41" s="82"/>
      <c r="D41" s="82"/>
      <c r="E41" s="82"/>
    </row>
    <row r="42" spans="2:5" x14ac:dyDescent="0.25">
      <c r="B42" s="6" t="s">
        <v>586</v>
      </c>
      <c r="C42" s="82"/>
      <c r="D42" s="82"/>
      <c r="E42" s="82"/>
    </row>
    <row r="43" spans="2:5" ht="14.25" customHeight="1" x14ac:dyDescent="0.25">
      <c r="B43" s="203" t="s">
        <v>52</v>
      </c>
      <c r="C43" s="173"/>
      <c r="D43" s="173"/>
      <c r="E43" s="174"/>
    </row>
    <row r="44" spans="2:5" ht="15" customHeight="1" x14ac:dyDescent="0.25">
      <c r="B44" s="6" t="s">
        <v>42</v>
      </c>
      <c r="C44" s="82"/>
      <c r="D44" s="82"/>
      <c r="E44" s="82"/>
    </row>
    <row r="45" spans="2:5" x14ac:dyDescent="0.25">
      <c r="B45" s="6" t="s">
        <v>43</v>
      </c>
      <c r="C45" s="82"/>
      <c r="D45" s="82"/>
      <c r="E45" s="82"/>
    </row>
    <row r="46" spans="2:5" x14ac:dyDescent="0.25">
      <c r="B46" s="203" t="s">
        <v>55</v>
      </c>
      <c r="C46" s="173"/>
      <c r="D46" s="173"/>
      <c r="E46" s="174"/>
    </row>
    <row r="47" spans="2:5" x14ac:dyDescent="0.25">
      <c r="B47" s="45" t="s">
        <v>570</v>
      </c>
      <c r="C47" s="82"/>
      <c r="D47" s="82"/>
      <c r="E47" s="82"/>
    </row>
    <row r="48" spans="2:5" x14ac:dyDescent="0.25">
      <c r="B48" s="6" t="s">
        <v>56</v>
      </c>
      <c r="C48" s="82">
        <v>3</v>
      </c>
      <c r="D48" s="82"/>
      <c r="E48" s="82"/>
    </row>
    <row r="49" spans="2:5" ht="15" customHeight="1" x14ac:dyDescent="0.25">
      <c r="B49" s="203" t="s">
        <v>57</v>
      </c>
      <c r="C49" s="173"/>
      <c r="D49" s="173"/>
      <c r="E49" s="174"/>
    </row>
    <row r="50" spans="2:5" x14ac:dyDescent="0.25">
      <c r="B50" s="6" t="s">
        <v>58</v>
      </c>
      <c r="C50" s="82"/>
      <c r="D50" s="82"/>
      <c r="E50" s="82"/>
    </row>
    <row r="51" spans="2:5" x14ac:dyDescent="0.25">
      <c r="B51" s="4" t="s">
        <v>671</v>
      </c>
      <c r="C51" s="58">
        <f>SUM(C15:C16)+SUM(C18:C22)+SUM(C24:C27)+SUM(C29:C38)+SUM(C40:C42)+SUM(C44:C45)+SUM(C47:C48)+C50</f>
        <v>3</v>
      </c>
      <c r="D51" s="58">
        <f>SUM(D15:D16)+SUM(D18:D22)+SUM(D24:D27)+SUM(D29:D38)+SUM(D40:D42)+SUM(D44:D45)+SUM(D47:D48)+D50</f>
        <v>0</v>
      </c>
      <c r="E51" s="58">
        <f>SUM(E15:E16)+SUM(E18:E22)+SUM(E24:E27)+SUM(E29:E38)+SUM(E40:E42)+SUM(E44:E45)+SUM(E47:E48)+E50</f>
        <v>0</v>
      </c>
    </row>
    <row r="53" spans="2:5" ht="15.75" thickBot="1" x14ac:dyDescent="0.3"/>
    <row r="54" spans="2:5" x14ac:dyDescent="0.25">
      <c r="B54" s="199" t="s">
        <v>573</v>
      </c>
      <c r="C54" s="202" t="s">
        <v>773</v>
      </c>
      <c r="D54" s="202"/>
      <c r="E54" s="202"/>
    </row>
    <row r="55" spans="2:5" x14ac:dyDescent="0.25">
      <c r="B55" s="200"/>
      <c r="C55" s="202" t="s">
        <v>778</v>
      </c>
      <c r="D55" s="202"/>
      <c r="E55" s="202"/>
    </row>
    <row r="56" spans="2:5" x14ac:dyDescent="0.25">
      <c r="B56" s="200"/>
      <c r="C56" s="202" t="s">
        <v>779</v>
      </c>
      <c r="D56" s="202"/>
      <c r="E56" s="202"/>
    </row>
    <row r="57" spans="2:5" x14ac:dyDescent="0.25">
      <c r="B57" s="200"/>
      <c r="C57" s="202"/>
      <c r="D57" s="202"/>
      <c r="E57" s="202"/>
    </row>
    <row r="58" spans="2:5" x14ac:dyDescent="0.25">
      <c r="B58" s="200"/>
      <c r="C58" s="202"/>
      <c r="D58" s="202"/>
      <c r="E58" s="202"/>
    </row>
    <row r="59" spans="2:5" x14ac:dyDescent="0.25">
      <c r="B59" s="200"/>
      <c r="C59" s="202"/>
      <c r="D59" s="202"/>
      <c r="E59" s="202"/>
    </row>
    <row r="60" spans="2:5" x14ac:dyDescent="0.25">
      <c r="B60" s="200"/>
      <c r="C60" s="202"/>
      <c r="D60" s="202"/>
      <c r="E60" s="202"/>
    </row>
    <row r="61" spans="2:5" x14ac:dyDescent="0.25">
      <c r="B61" s="200"/>
      <c r="C61" s="202"/>
      <c r="D61" s="202"/>
      <c r="E61" s="202"/>
    </row>
    <row r="62" spans="2:5" x14ac:dyDescent="0.25">
      <c r="B62" s="200"/>
      <c r="C62" s="202"/>
      <c r="D62" s="202"/>
      <c r="E62" s="202"/>
    </row>
    <row r="63" spans="2:5" ht="15.75" thickBot="1" x14ac:dyDescent="0.3">
      <c r="B63" s="201"/>
      <c r="C63" s="202"/>
      <c r="D63" s="202"/>
      <c r="E63" s="202"/>
    </row>
    <row r="65" spans="2:5" x14ac:dyDescent="0.25">
      <c r="B65" s="58" t="s">
        <v>497</v>
      </c>
      <c r="C65" s="151" t="s">
        <v>771</v>
      </c>
      <c r="D65" s="152"/>
      <c r="E65" s="153"/>
    </row>
  </sheetData>
  <sheetProtection algorithmName="SHA-512" hashValue="srU/NlxDfJhelIYgAqz2yPaN9FfHRKdLTqSg4E9AEFkeaz49sTMpbCljz6CDr2sDnuDuI3vCDoE60J1t4wez2w==" saltValue="pcgZnTy7jKw4zGtpj6yL/w==" spinCount="100000" sheet="1" objects="1" scenarios="1"/>
  <mergeCells count="23">
    <mergeCell ref="B17:E17"/>
    <mergeCell ref="B43:E43"/>
    <mergeCell ref="B46:E46"/>
    <mergeCell ref="B49:E49"/>
    <mergeCell ref="B23:E23"/>
    <mergeCell ref="B28:E28"/>
    <mergeCell ref="B39:E39"/>
    <mergeCell ref="B8:F8"/>
    <mergeCell ref="B9:F9"/>
    <mergeCell ref="B10:F10"/>
    <mergeCell ref="C65:E65"/>
    <mergeCell ref="B54:B63"/>
    <mergeCell ref="C54:E54"/>
    <mergeCell ref="C55:E55"/>
    <mergeCell ref="C56:E56"/>
    <mergeCell ref="C57:E57"/>
    <mergeCell ref="C58:E58"/>
    <mergeCell ref="C59:E59"/>
    <mergeCell ref="C60:E60"/>
    <mergeCell ref="C61:E61"/>
    <mergeCell ref="C62:E62"/>
    <mergeCell ref="C63:E63"/>
    <mergeCell ref="B14:E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06"/>
  <sheetViews>
    <sheetView showGridLines="0" topLeftCell="A13" workbookViewId="0">
      <selection activeCell="B10" sqref="B10:F10"/>
    </sheetView>
  </sheetViews>
  <sheetFormatPr baseColWidth="10" defaultRowHeight="15" x14ac:dyDescent="0.25"/>
  <cols>
    <col min="2" max="2" width="25.140625" customWidth="1"/>
    <col min="3" max="3" width="61.7109375" customWidth="1"/>
    <col min="4" max="5" width="31.5703125" customWidth="1"/>
    <col min="6" max="6" width="34.140625" customWidth="1"/>
  </cols>
  <sheetData>
    <row r="2" spans="2:6" ht="18.75" x14ac:dyDescent="0.3">
      <c r="B2" s="30" t="s">
        <v>613</v>
      </c>
    </row>
    <row r="5" spans="2:6" x14ac:dyDescent="0.25">
      <c r="B5" s="1" t="s">
        <v>26</v>
      </c>
      <c r="C5" s="104" t="str">
        <f>'TABLA 1'!C5</f>
        <v>ASTURIAS</v>
      </c>
    </row>
    <row r="6" spans="2:6" x14ac:dyDescent="0.25">
      <c r="B6" s="1" t="s">
        <v>9</v>
      </c>
      <c r="C6" s="105">
        <v>2021</v>
      </c>
    </row>
    <row r="8" spans="2:6" ht="14.25" x14ac:dyDescent="0.45">
      <c r="B8" s="157" t="s">
        <v>657</v>
      </c>
      <c r="C8" s="157"/>
      <c r="D8" s="157"/>
      <c r="E8" s="157"/>
      <c r="F8" s="157"/>
    </row>
    <row r="9" spans="2:6" x14ac:dyDescent="0.25">
      <c r="B9" s="157" t="s">
        <v>734</v>
      </c>
      <c r="C9" s="157"/>
      <c r="D9" s="157"/>
      <c r="E9" s="157"/>
      <c r="F9" s="157"/>
    </row>
    <row r="10" spans="2:6" ht="29.45" customHeight="1" x14ac:dyDescent="0.25">
      <c r="B10" s="158" t="s">
        <v>735</v>
      </c>
      <c r="C10" s="158"/>
      <c r="D10" s="158"/>
      <c r="E10" s="158"/>
      <c r="F10" s="158"/>
    </row>
    <row r="13" spans="2:6" ht="64.5" thickBot="1" x14ac:dyDescent="0.3">
      <c r="C13" s="4" t="s">
        <v>99</v>
      </c>
      <c r="D13" s="9" t="s">
        <v>100</v>
      </c>
      <c r="E13" s="9" t="s">
        <v>743</v>
      </c>
      <c r="F13" s="9" t="s">
        <v>101</v>
      </c>
    </row>
    <row r="14" spans="2:6" x14ac:dyDescent="0.25">
      <c r="B14" s="168" t="s">
        <v>27</v>
      </c>
      <c r="C14" s="39" t="s">
        <v>652</v>
      </c>
      <c r="D14" s="82"/>
      <c r="E14" s="82"/>
      <c r="F14" s="82"/>
    </row>
    <row r="15" spans="2:6" ht="15" customHeight="1" x14ac:dyDescent="0.25">
      <c r="B15" s="186"/>
      <c r="C15" s="33" t="s">
        <v>499</v>
      </c>
      <c r="D15" s="82"/>
      <c r="E15" s="82"/>
      <c r="F15" s="82"/>
    </row>
    <row r="16" spans="2:6" x14ac:dyDescent="0.25">
      <c r="B16" s="186"/>
      <c r="C16" s="33" t="s">
        <v>501</v>
      </c>
      <c r="D16" s="82"/>
      <c r="E16" s="82"/>
      <c r="F16" s="82"/>
    </row>
    <row r="17" spans="2:6" x14ac:dyDescent="0.25">
      <c r="B17" s="186"/>
      <c r="C17" s="33" t="s">
        <v>500</v>
      </c>
      <c r="D17" s="82"/>
      <c r="E17" s="82"/>
      <c r="F17" s="82"/>
    </row>
    <row r="18" spans="2:6" ht="26.25" x14ac:dyDescent="0.25">
      <c r="B18" s="186"/>
      <c r="C18" s="33" t="s">
        <v>502</v>
      </c>
      <c r="D18" s="82"/>
      <c r="E18" s="82"/>
      <c r="F18" s="82"/>
    </row>
    <row r="19" spans="2:6" ht="26.25" x14ac:dyDescent="0.25">
      <c r="B19" s="186"/>
      <c r="C19" s="34" t="s">
        <v>503</v>
      </c>
      <c r="D19" s="82"/>
      <c r="E19" s="82"/>
      <c r="F19" s="82"/>
    </row>
    <row r="20" spans="2:6" ht="27" thickBot="1" x14ac:dyDescent="0.3">
      <c r="B20" s="187"/>
      <c r="C20" s="33" t="s">
        <v>30</v>
      </c>
      <c r="D20" s="82"/>
      <c r="E20" s="82"/>
      <c r="F20" s="82"/>
    </row>
    <row r="21" spans="2:6" ht="15.75" customHeight="1" thickBot="1" x14ac:dyDescent="0.3">
      <c r="C21" s="180" t="s">
        <v>515</v>
      </c>
      <c r="D21" s="181"/>
      <c r="E21" s="181"/>
      <c r="F21" s="182"/>
    </row>
    <row r="22" spans="2:6" ht="17.25" customHeight="1" x14ac:dyDescent="0.25">
      <c r="B22" s="168" t="s">
        <v>515</v>
      </c>
      <c r="C22" s="194" t="s">
        <v>516</v>
      </c>
      <c r="D22" s="194"/>
      <c r="E22" s="194"/>
      <c r="F22" s="195"/>
    </row>
    <row r="23" spans="2:6" ht="25.5" x14ac:dyDescent="0.25">
      <c r="B23" s="169"/>
      <c r="C23" s="35" t="s">
        <v>517</v>
      </c>
      <c r="D23" s="82"/>
      <c r="E23" s="82"/>
      <c r="F23" s="82"/>
    </row>
    <row r="24" spans="2:6" ht="26.25" x14ac:dyDescent="0.25">
      <c r="B24" s="169"/>
      <c r="C24" s="32" t="s">
        <v>518</v>
      </c>
      <c r="D24" s="82"/>
      <c r="E24" s="82"/>
      <c r="F24" s="82"/>
    </row>
    <row r="25" spans="2:6" x14ac:dyDescent="0.25">
      <c r="B25" s="169"/>
      <c r="C25" s="32" t="s">
        <v>519</v>
      </c>
      <c r="D25" s="82"/>
      <c r="E25" s="82"/>
      <c r="F25" s="82"/>
    </row>
    <row r="26" spans="2:6" ht="26.25" x14ac:dyDescent="0.25">
      <c r="B26" s="169"/>
      <c r="C26" s="36" t="s">
        <v>520</v>
      </c>
      <c r="D26" s="82"/>
      <c r="E26" s="82"/>
      <c r="F26" s="82"/>
    </row>
    <row r="27" spans="2:6" ht="26.25" x14ac:dyDescent="0.25">
      <c r="B27" s="169"/>
      <c r="C27" s="36" t="s">
        <v>553</v>
      </c>
      <c r="D27" s="82"/>
      <c r="E27" s="82"/>
      <c r="F27" s="82"/>
    </row>
    <row r="28" spans="2:6" ht="26.25" x14ac:dyDescent="0.25">
      <c r="B28" s="169"/>
      <c r="C28" s="37" t="s">
        <v>554</v>
      </c>
      <c r="D28" s="82"/>
      <c r="E28" s="82"/>
      <c r="F28" s="82"/>
    </row>
    <row r="29" spans="2:6" x14ac:dyDescent="0.25">
      <c r="B29" s="169"/>
      <c r="C29" s="37" t="s">
        <v>555</v>
      </c>
      <c r="D29" s="82"/>
      <c r="E29" s="82"/>
      <c r="F29" s="82"/>
    </row>
    <row r="30" spans="2:6" x14ac:dyDescent="0.25">
      <c r="B30" s="169"/>
      <c r="C30" s="194" t="s">
        <v>521</v>
      </c>
      <c r="D30" s="194"/>
      <c r="E30" s="194"/>
      <c r="F30" s="195"/>
    </row>
    <row r="31" spans="2:6" ht="26.25" x14ac:dyDescent="0.25">
      <c r="B31" s="169"/>
      <c r="C31" s="37" t="s">
        <v>522</v>
      </c>
      <c r="D31" s="82"/>
      <c r="E31" s="82"/>
      <c r="F31" s="82"/>
    </row>
    <row r="32" spans="2:6" x14ac:dyDescent="0.25">
      <c r="B32" s="169"/>
      <c r="C32" s="37" t="s">
        <v>523</v>
      </c>
      <c r="D32" s="82"/>
      <c r="E32" s="82"/>
      <c r="F32" s="82"/>
    </row>
    <row r="33" spans="2:6" ht="15" customHeight="1" x14ac:dyDescent="0.25">
      <c r="B33" s="169"/>
      <c r="C33" s="194" t="s">
        <v>524</v>
      </c>
      <c r="D33" s="194"/>
      <c r="E33" s="194"/>
      <c r="F33" s="195"/>
    </row>
    <row r="34" spans="2:6" x14ac:dyDescent="0.25">
      <c r="B34" s="169"/>
      <c r="C34" s="37" t="s">
        <v>525</v>
      </c>
      <c r="D34" s="82"/>
      <c r="E34" s="82"/>
      <c r="F34" s="82"/>
    </row>
    <row r="35" spans="2:6" ht="27.75" customHeight="1" x14ac:dyDescent="0.25">
      <c r="B35" s="169"/>
      <c r="C35" s="37" t="s">
        <v>526</v>
      </c>
      <c r="D35" s="82"/>
      <c r="E35" s="82"/>
      <c r="F35" s="82"/>
    </row>
    <row r="36" spans="2:6" ht="26.25" x14ac:dyDescent="0.25">
      <c r="B36" s="169"/>
      <c r="C36" s="37" t="s">
        <v>557</v>
      </c>
      <c r="D36" s="82"/>
      <c r="E36" s="82"/>
      <c r="F36" s="82"/>
    </row>
    <row r="37" spans="2:6" x14ac:dyDescent="0.25">
      <c r="B37" s="169"/>
      <c r="C37" s="37" t="s">
        <v>558</v>
      </c>
      <c r="D37" s="82"/>
      <c r="E37" s="82"/>
      <c r="F37" s="82"/>
    </row>
    <row r="38" spans="2:6" x14ac:dyDescent="0.25">
      <c r="B38" s="169"/>
      <c r="C38" s="37" t="s">
        <v>559</v>
      </c>
      <c r="D38" s="82"/>
      <c r="E38" s="82"/>
      <c r="F38" s="82"/>
    </row>
    <row r="39" spans="2:6" ht="39" x14ac:dyDescent="0.25">
      <c r="B39" s="169"/>
      <c r="C39" s="37" t="s">
        <v>556</v>
      </c>
      <c r="D39" s="82"/>
      <c r="E39" s="82"/>
      <c r="F39" s="82"/>
    </row>
    <row r="40" spans="2:6" ht="39.75" thickBot="1" x14ac:dyDescent="0.3">
      <c r="B40" s="170"/>
      <c r="C40" s="40" t="s">
        <v>560</v>
      </c>
      <c r="D40" s="82"/>
      <c r="E40" s="82"/>
      <c r="F40" s="82"/>
    </row>
    <row r="41" spans="2:6" ht="15.75" customHeight="1" thickBot="1" x14ac:dyDescent="0.3">
      <c r="B41" s="8"/>
      <c r="C41" s="159" t="s">
        <v>527</v>
      </c>
      <c r="D41" s="160"/>
      <c r="E41" s="160"/>
      <c r="F41" s="161"/>
    </row>
    <row r="42" spans="2:6" x14ac:dyDescent="0.25">
      <c r="B42" s="168" t="s">
        <v>527</v>
      </c>
      <c r="C42" s="209" t="s">
        <v>68</v>
      </c>
      <c r="D42" s="173"/>
      <c r="E42" s="173"/>
      <c r="F42" s="174"/>
    </row>
    <row r="43" spans="2:6" ht="27.75" customHeight="1" x14ac:dyDescent="0.25">
      <c r="B43" s="169"/>
      <c r="C43" s="32" t="s">
        <v>615</v>
      </c>
      <c r="D43" s="82"/>
      <c r="E43" s="82"/>
      <c r="F43" s="82"/>
    </row>
    <row r="44" spans="2:6" x14ac:dyDescent="0.25">
      <c r="B44" s="169"/>
      <c r="C44" s="37" t="s">
        <v>641</v>
      </c>
      <c r="D44" s="82"/>
      <c r="E44" s="82"/>
      <c r="F44" s="82"/>
    </row>
    <row r="45" spans="2:6" x14ac:dyDescent="0.25">
      <c r="B45" s="169"/>
      <c r="C45" s="32" t="s">
        <v>70</v>
      </c>
      <c r="D45" s="82"/>
      <c r="E45" s="82"/>
      <c r="F45" s="82"/>
    </row>
    <row r="46" spans="2:6" ht="27" customHeight="1" x14ac:dyDescent="0.25">
      <c r="B46" s="169"/>
      <c r="C46" s="32" t="s">
        <v>528</v>
      </c>
      <c r="D46" s="82"/>
      <c r="E46" s="82"/>
      <c r="F46" s="82"/>
    </row>
    <row r="47" spans="2:6" ht="28.5" customHeight="1" x14ac:dyDescent="0.25">
      <c r="B47" s="169"/>
      <c r="C47" s="32" t="s">
        <v>71</v>
      </c>
      <c r="D47" s="90"/>
      <c r="E47" s="82"/>
      <c r="F47" s="82"/>
    </row>
    <row r="48" spans="2:6" ht="18" customHeight="1" x14ac:dyDescent="0.25">
      <c r="B48" s="169"/>
      <c r="C48" s="173" t="s">
        <v>530</v>
      </c>
      <c r="D48" s="173"/>
      <c r="E48" s="173"/>
      <c r="F48" s="174"/>
    </row>
    <row r="49" spans="2:6" ht="27" thickBot="1" x14ac:dyDescent="0.3">
      <c r="B49" s="170"/>
      <c r="C49" s="37" t="s">
        <v>529</v>
      </c>
      <c r="D49" s="82"/>
      <c r="E49" s="82"/>
      <c r="F49" s="82"/>
    </row>
    <row r="50" spans="2:6" ht="15.75" customHeight="1" thickBot="1" x14ac:dyDescent="0.3">
      <c r="C50" s="180" t="s">
        <v>504</v>
      </c>
      <c r="D50" s="181"/>
      <c r="E50" s="181"/>
      <c r="F50" s="182"/>
    </row>
    <row r="51" spans="2:6" ht="17.25" customHeight="1" x14ac:dyDescent="0.25">
      <c r="B51" s="168" t="s">
        <v>514</v>
      </c>
      <c r="C51" s="194" t="s">
        <v>509</v>
      </c>
      <c r="D51" s="194"/>
      <c r="E51" s="194"/>
      <c r="F51" s="195"/>
    </row>
    <row r="52" spans="2:6" ht="25.5" x14ac:dyDescent="0.25">
      <c r="B52" s="169"/>
      <c r="C52" s="35" t="s">
        <v>505</v>
      </c>
      <c r="D52" s="82"/>
      <c r="E52" s="82"/>
      <c r="F52" s="82"/>
    </row>
    <row r="53" spans="2:6" ht="25.5" x14ac:dyDescent="0.25">
      <c r="B53" s="169"/>
      <c r="C53" s="35" t="s">
        <v>567</v>
      </c>
      <c r="D53" s="82"/>
      <c r="E53" s="82"/>
      <c r="F53" s="82"/>
    </row>
    <row r="54" spans="2:6" x14ac:dyDescent="0.25">
      <c r="B54" s="169"/>
      <c r="C54" s="32" t="s">
        <v>506</v>
      </c>
      <c r="D54" s="82"/>
      <c r="E54" s="82"/>
      <c r="F54" s="82"/>
    </row>
    <row r="55" spans="2:6" ht="26.25" x14ac:dyDescent="0.25">
      <c r="B55" s="169"/>
      <c r="C55" s="32" t="s">
        <v>510</v>
      </c>
      <c r="D55" s="82"/>
      <c r="E55" s="82"/>
      <c r="F55" s="82"/>
    </row>
    <row r="56" spans="2:6" ht="26.25" x14ac:dyDescent="0.25">
      <c r="B56" s="169"/>
      <c r="C56" s="36" t="s">
        <v>508</v>
      </c>
      <c r="D56" s="82"/>
      <c r="E56" s="82"/>
      <c r="F56" s="82"/>
    </row>
    <row r="57" spans="2:6" x14ac:dyDescent="0.25">
      <c r="B57" s="169"/>
      <c r="C57" s="37" t="s">
        <v>511</v>
      </c>
      <c r="D57" s="82"/>
      <c r="E57" s="82"/>
      <c r="F57" s="82"/>
    </row>
    <row r="58" spans="2:6" ht="39" x14ac:dyDescent="0.25">
      <c r="B58" s="169"/>
      <c r="C58" s="37" t="s">
        <v>512</v>
      </c>
      <c r="D58" s="82"/>
      <c r="E58" s="82"/>
      <c r="F58" s="82"/>
    </row>
    <row r="59" spans="2:6" ht="26.25" x14ac:dyDescent="0.25">
      <c r="B59" s="169"/>
      <c r="C59" s="32" t="s">
        <v>513</v>
      </c>
      <c r="D59" s="82"/>
      <c r="E59" s="82"/>
      <c r="F59" s="82"/>
    </row>
    <row r="60" spans="2:6" ht="15" customHeight="1" x14ac:dyDescent="0.25">
      <c r="B60" s="169"/>
      <c r="C60" s="194" t="s">
        <v>561</v>
      </c>
      <c r="D60" s="194"/>
      <c r="E60" s="194"/>
      <c r="F60" s="195"/>
    </row>
    <row r="61" spans="2:6" ht="27" thickBot="1" x14ac:dyDescent="0.3">
      <c r="B61" s="170"/>
      <c r="C61" s="32" t="s">
        <v>562</v>
      </c>
      <c r="D61" s="82"/>
      <c r="E61" s="82"/>
      <c r="F61" s="82"/>
    </row>
    <row r="62" spans="2:6" ht="15.75" customHeight="1" thickBot="1" x14ac:dyDescent="0.3">
      <c r="C62" s="180" t="s">
        <v>531</v>
      </c>
      <c r="D62" s="181"/>
      <c r="E62" s="181"/>
      <c r="F62" s="182"/>
    </row>
    <row r="63" spans="2:6" ht="17.25" customHeight="1" x14ac:dyDescent="0.25">
      <c r="B63" s="168" t="s">
        <v>531</v>
      </c>
      <c r="C63" s="208" t="s">
        <v>532</v>
      </c>
      <c r="D63" s="194"/>
      <c r="E63" s="194"/>
      <c r="F63" s="195"/>
    </row>
    <row r="64" spans="2:6" ht="39" x14ac:dyDescent="0.25">
      <c r="B64" s="169"/>
      <c r="C64" s="32" t="s">
        <v>533</v>
      </c>
      <c r="D64" s="82"/>
      <c r="E64" s="82"/>
      <c r="F64" s="82"/>
    </row>
    <row r="65" spans="2:6" ht="39" x14ac:dyDescent="0.25">
      <c r="B65" s="169"/>
      <c r="C65" s="32" t="s">
        <v>568</v>
      </c>
      <c r="D65" s="82"/>
      <c r="E65" s="82"/>
      <c r="F65" s="82"/>
    </row>
    <row r="66" spans="2:6" ht="26.25" x14ac:dyDescent="0.25">
      <c r="B66" s="169"/>
      <c r="C66" s="32" t="s">
        <v>510</v>
      </c>
      <c r="D66" s="82"/>
      <c r="E66" s="82"/>
      <c r="F66" s="82"/>
    </row>
    <row r="67" spans="2:6" x14ac:dyDescent="0.25">
      <c r="B67" s="169"/>
      <c r="C67" s="36" t="s">
        <v>534</v>
      </c>
      <c r="D67" s="82"/>
      <c r="E67" s="82"/>
      <c r="F67" s="82"/>
    </row>
    <row r="68" spans="2:6" x14ac:dyDescent="0.25">
      <c r="B68" s="169"/>
      <c r="C68" s="37" t="s">
        <v>511</v>
      </c>
      <c r="D68" s="82"/>
      <c r="E68" s="82"/>
      <c r="F68" s="82"/>
    </row>
    <row r="69" spans="2:6" ht="27" thickBot="1" x14ac:dyDescent="0.3">
      <c r="B69" s="170"/>
      <c r="C69" s="37" t="s">
        <v>535</v>
      </c>
      <c r="D69" s="82"/>
      <c r="E69" s="82"/>
      <c r="F69" s="82"/>
    </row>
    <row r="70" spans="2:6" ht="17.25" customHeight="1" thickBot="1" x14ac:dyDescent="0.3">
      <c r="C70" s="210" t="s">
        <v>541</v>
      </c>
      <c r="D70" s="211"/>
      <c r="E70" s="211"/>
      <c r="F70" s="212"/>
    </row>
    <row r="71" spans="2:6" ht="16.5" customHeight="1" x14ac:dyDescent="0.25">
      <c r="B71" s="168" t="s">
        <v>541</v>
      </c>
      <c r="C71" s="173" t="s">
        <v>551</v>
      </c>
      <c r="D71" s="173"/>
      <c r="E71" s="173"/>
      <c r="F71" s="174"/>
    </row>
    <row r="72" spans="2:6" x14ac:dyDescent="0.25">
      <c r="B72" s="169"/>
      <c r="C72" s="32" t="s">
        <v>76</v>
      </c>
      <c r="D72" s="82"/>
      <c r="E72" s="82"/>
      <c r="F72" s="82"/>
    </row>
    <row r="73" spans="2:6" x14ac:dyDescent="0.25">
      <c r="B73" s="169"/>
      <c r="C73" s="32" t="s">
        <v>616</v>
      </c>
      <c r="D73" s="82"/>
      <c r="E73" s="82"/>
      <c r="F73" s="82"/>
    </row>
    <row r="74" spans="2:6" x14ac:dyDescent="0.25">
      <c r="B74" s="169"/>
      <c r="C74" s="37" t="s">
        <v>539</v>
      </c>
      <c r="D74" s="82"/>
      <c r="E74" s="82"/>
      <c r="F74" s="82"/>
    </row>
    <row r="75" spans="2:6" x14ac:dyDescent="0.25">
      <c r="B75" s="169"/>
      <c r="C75" s="173" t="s">
        <v>77</v>
      </c>
      <c r="D75" s="173"/>
      <c r="E75" s="173"/>
      <c r="F75" s="174"/>
    </row>
    <row r="76" spans="2:6" x14ac:dyDescent="0.25">
      <c r="B76" s="169"/>
      <c r="C76" s="37" t="s">
        <v>536</v>
      </c>
      <c r="D76" s="82"/>
      <c r="E76" s="82"/>
      <c r="F76" s="82"/>
    </row>
    <row r="77" spans="2:6" ht="15" customHeight="1" x14ac:dyDescent="0.25">
      <c r="B77" s="169"/>
      <c r="C77" s="37" t="s">
        <v>537</v>
      </c>
      <c r="D77" s="82"/>
      <c r="E77" s="82"/>
      <c r="F77" s="82"/>
    </row>
    <row r="78" spans="2:6" ht="26.25" x14ac:dyDescent="0.25">
      <c r="B78" s="169"/>
      <c r="C78" s="38" t="s">
        <v>538</v>
      </c>
      <c r="D78" s="82"/>
      <c r="E78" s="82"/>
      <c r="F78" s="82"/>
    </row>
    <row r="79" spans="2:6" ht="26.25" x14ac:dyDescent="0.25">
      <c r="B79" s="169"/>
      <c r="C79" s="37" t="s">
        <v>540</v>
      </c>
      <c r="D79" s="82"/>
      <c r="E79" s="82"/>
      <c r="F79" s="82"/>
    </row>
    <row r="80" spans="2:6" x14ac:dyDescent="0.25">
      <c r="B80" s="169"/>
      <c r="C80" s="173" t="s">
        <v>542</v>
      </c>
      <c r="D80" s="173"/>
      <c r="E80" s="173"/>
      <c r="F80" s="174"/>
    </row>
    <row r="81" spans="2:6" ht="26.25" x14ac:dyDescent="0.25">
      <c r="B81" s="169"/>
      <c r="C81" s="37" t="s">
        <v>543</v>
      </c>
      <c r="D81" s="82"/>
      <c r="E81" s="82"/>
      <c r="F81" s="82"/>
    </row>
    <row r="82" spans="2:6" x14ac:dyDescent="0.25">
      <c r="B82" s="169"/>
      <c r="C82" s="173" t="s">
        <v>544</v>
      </c>
      <c r="D82" s="173"/>
      <c r="E82" s="173"/>
      <c r="F82" s="174"/>
    </row>
    <row r="83" spans="2:6" ht="26.25" x14ac:dyDescent="0.25">
      <c r="B83" s="169"/>
      <c r="C83" s="37" t="s">
        <v>545</v>
      </c>
      <c r="D83" s="82"/>
      <c r="E83" s="82"/>
      <c r="F83" s="82"/>
    </row>
    <row r="84" spans="2:6" ht="29.25" customHeight="1" x14ac:dyDescent="0.25">
      <c r="B84" s="169"/>
      <c r="C84" s="37" t="s">
        <v>546</v>
      </c>
      <c r="D84" s="82"/>
      <c r="E84" s="82"/>
      <c r="F84" s="82"/>
    </row>
    <row r="85" spans="2:6" x14ac:dyDescent="0.25">
      <c r="B85" s="169"/>
      <c r="C85" s="173" t="s">
        <v>55</v>
      </c>
      <c r="D85" s="173"/>
      <c r="E85" s="173"/>
      <c r="F85" s="174"/>
    </row>
    <row r="86" spans="2:6" x14ac:dyDescent="0.25">
      <c r="B86" s="169"/>
      <c r="C86" s="37" t="s">
        <v>550</v>
      </c>
      <c r="D86" s="82"/>
      <c r="E86" s="82"/>
      <c r="F86" s="82"/>
    </row>
    <row r="87" spans="2:6" ht="26.25" x14ac:dyDescent="0.25">
      <c r="B87" s="169"/>
      <c r="C87" s="37" t="s">
        <v>547</v>
      </c>
      <c r="D87" s="82"/>
      <c r="E87" s="82"/>
      <c r="F87" s="82"/>
    </row>
    <row r="88" spans="2:6" ht="26.25" x14ac:dyDescent="0.25">
      <c r="B88" s="169"/>
      <c r="C88" s="37" t="s">
        <v>548</v>
      </c>
      <c r="D88" s="82"/>
      <c r="E88" s="82"/>
      <c r="F88" s="82"/>
    </row>
    <row r="89" spans="2:6" x14ac:dyDescent="0.25">
      <c r="B89" s="169"/>
      <c r="C89" s="173" t="s">
        <v>549</v>
      </c>
      <c r="D89" s="173"/>
      <c r="E89" s="173"/>
      <c r="F89" s="174"/>
    </row>
    <row r="90" spans="2:6" ht="27" thickBot="1" x14ac:dyDescent="0.3">
      <c r="B90" s="170"/>
      <c r="C90" s="37" t="s">
        <v>552</v>
      </c>
      <c r="D90" s="89"/>
      <c r="E90" s="89"/>
      <c r="F90" s="89"/>
    </row>
    <row r="91" spans="2:6" ht="15.75" thickBot="1" x14ac:dyDescent="0.3">
      <c r="D91" s="205" t="s">
        <v>671</v>
      </c>
      <c r="E91" s="206"/>
      <c r="F91" s="207"/>
    </row>
    <row r="92" spans="2:6" ht="15.75" thickBot="1" x14ac:dyDescent="0.3">
      <c r="D92" s="132">
        <f>SUM(D14:D20)+SUM(D23:D29)+SUM(D31:D32)+SUM(D34:D40)+SUM(D43:D47)+D49+SUM(D52:D59)+D61+SUM(D64:D69)+SUM(D72:D74)+SUM(D76:D79)+D81+SUM(D83:D84)+SUM(D86:D88)+D90</f>
        <v>0</v>
      </c>
      <c r="E92" s="132">
        <f t="shared" ref="E92:F92" si="0">SUM(E14:E20)+SUM(E23:E29)+SUM(E31:E32)+SUM(E34:E40)+SUM(E43:E47)+E49+SUM(E52:E59)+E61+SUM(E64:E69)+SUM(E72:E74)+SUM(E76:E79)+E81+SUM(E83:E84)+SUM(E86:E88)+E90</f>
        <v>0</v>
      </c>
      <c r="F92" s="132">
        <f t="shared" si="0"/>
        <v>0</v>
      </c>
    </row>
    <row r="94" spans="2:6" ht="15.75" thickBot="1" x14ac:dyDescent="0.3"/>
    <row r="95" spans="2:6" x14ac:dyDescent="0.25">
      <c r="B95" s="168" t="s">
        <v>573</v>
      </c>
      <c r="C95" s="171"/>
      <c r="D95" s="152"/>
      <c r="E95" s="152"/>
      <c r="F95" s="153"/>
    </row>
    <row r="96" spans="2:6" x14ac:dyDescent="0.25">
      <c r="B96" s="169"/>
      <c r="C96" s="171"/>
      <c r="D96" s="152"/>
      <c r="E96" s="152"/>
      <c r="F96" s="153"/>
    </row>
    <row r="97" spans="2:6" x14ac:dyDescent="0.25">
      <c r="B97" s="169"/>
      <c r="C97" s="171"/>
      <c r="D97" s="152"/>
      <c r="E97" s="152"/>
      <c r="F97" s="153"/>
    </row>
    <row r="98" spans="2:6" x14ac:dyDescent="0.25">
      <c r="B98" s="169"/>
      <c r="C98" s="171"/>
      <c r="D98" s="152"/>
      <c r="E98" s="152"/>
      <c r="F98" s="153"/>
    </row>
    <row r="99" spans="2:6" x14ac:dyDescent="0.25">
      <c r="B99" s="169"/>
      <c r="C99" s="171"/>
      <c r="D99" s="152"/>
      <c r="E99" s="152"/>
      <c r="F99" s="153"/>
    </row>
    <row r="100" spans="2:6" x14ac:dyDescent="0.25">
      <c r="B100" s="169"/>
      <c r="C100" s="171"/>
      <c r="D100" s="152"/>
      <c r="E100" s="152"/>
      <c r="F100" s="153"/>
    </row>
    <row r="101" spans="2:6" x14ac:dyDescent="0.25">
      <c r="B101" s="169"/>
      <c r="C101" s="171"/>
      <c r="D101" s="152"/>
      <c r="E101" s="152"/>
      <c r="F101" s="153"/>
    </row>
    <row r="102" spans="2:6" x14ac:dyDescent="0.25">
      <c r="B102" s="169"/>
      <c r="C102" s="171"/>
      <c r="D102" s="152"/>
      <c r="E102" s="152"/>
      <c r="F102" s="153"/>
    </row>
    <row r="103" spans="2:6" x14ac:dyDescent="0.25">
      <c r="B103" s="169"/>
      <c r="C103" s="171"/>
      <c r="D103" s="152"/>
      <c r="E103" s="152"/>
      <c r="F103" s="153"/>
    </row>
    <row r="104" spans="2:6" ht="15.75" thickBot="1" x14ac:dyDescent="0.3">
      <c r="B104" s="170"/>
      <c r="C104" s="171"/>
      <c r="D104" s="152"/>
      <c r="E104" s="152"/>
      <c r="F104" s="153"/>
    </row>
    <row r="106" spans="2:6" x14ac:dyDescent="0.25">
      <c r="B106" s="58" t="s">
        <v>497</v>
      </c>
      <c r="C106" s="151"/>
      <c r="D106" s="152"/>
      <c r="E106" s="152"/>
      <c r="F106" s="153"/>
    </row>
  </sheetData>
  <sheetProtection algorithmName="SHA-512" hashValue="JIPDPgg9OudlHHM00cX/B+qXAYkeAm8wDDJV0bzENOwinf6PmQygNQAcE4UCpEMQpohOfj5NnSEM7jLreeRxKg==" saltValue="/nUTCeTe3YR5N0PRGeMuFg==" spinCount="100000" sheet="1" objects="1" scenarios="1"/>
  <mergeCells count="41">
    <mergeCell ref="C70:F70"/>
    <mergeCell ref="B71:B90"/>
    <mergeCell ref="C71:F71"/>
    <mergeCell ref="C75:F75"/>
    <mergeCell ref="C82:F82"/>
    <mergeCell ref="C85:F85"/>
    <mergeCell ref="C80:F80"/>
    <mergeCell ref="C89:F89"/>
    <mergeCell ref="C50:F50"/>
    <mergeCell ref="B63:B69"/>
    <mergeCell ref="C63:F63"/>
    <mergeCell ref="C33:F33"/>
    <mergeCell ref="C41:F41"/>
    <mergeCell ref="B42:B49"/>
    <mergeCell ref="C42:F42"/>
    <mergeCell ref="C48:F48"/>
    <mergeCell ref="B51:B61"/>
    <mergeCell ref="C51:F51"/>
    <mergeCell ref="C62:F62"/>
    <mergeCell ref="C60:F60"/>
    <mergeCell ref="B14:B20"/>
    <mergeCell ref="C21:F21"/>
    <mergeCell ref="B22:B40"/>
    <mergeCell ref="C22:F22"/>
    <mergeCell ref="C30:F30"/>
    <mergeCell ref="B8:F8"/>
    <mergeCell ref="B9:F9"/>
    <mergeCell ref="B10:F10"/>
    <mergeCell ref="C106:F106"/>
    <mergeCell ref="D91:F91"/>
    <mergeCell ref="B95:B104"/>
    <mergeCell ref="C95:F95"/>
    <mergeCell ref="C96:F96"/>
    <mergeCell ref="C97:F97"/>
    <mergeCell ref="C98:F98"/>
    <mergeCell ref="C99:F99"/>
    <mergeCell ref="C100:F100"/>
    <mergeCell ref="C101:F101"/>
    <mergeCell ref="C102:F102"/>
    <mergeCell ref="C103:F103"/>
    <mergeCell ref="C104:F10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29"/>
  <sheetViews>
    <sheetView showGridLines="0" topLeftCell="A16" workbookViewId="0">
      <selection activeCell="C19" sqref="C19:P19"/>
    </sheetView>
  </sheetViews>
  <sheetFormatPr baseColWidth="10" defaultRowHeight="15" x14ac:dyDescent="0.25"/>
  <cols>
    <col min="2" max="2" width="30" customWidth="1"/>
    <col min="3" max="3" width="22.42578125" customWidth="1"/>
    <col min="4" max="4" width="11.85546875" customWidth="1"/>
    <col min="5" max="5" width="17.7109375" customWidth="1"/>
    <col min="6" max="6" width="21.42578125" customWidth="1"/>
    <col min="7" max="7" width="11.7109375" customWidth="1"/>
    <col min="8" max="8" width="18.28515625" customWidth="1"/>
    <col min="9" max="11" width="22.42578125" customWidth="1"/>
    <col min="12" max="12" width="17" customWidth="1"/>
    <col min="13" max="13" width="11.140625" customWidth="1"/>
    <col min="14" max="15" width="23" customWidth="1"/>
    <col min="16" max="16" width="27.85546875" customWidth="1"/>
    <col min="17" max="17" width="22.7109375" customWidth="1"/>
  </cols>
  <sheetData>
    <row r="2" spans="2:12" ht="18.75" x14ac:dyDescent="0.3">
      <c r="B2" s="30" t="s">
        <v>644</v>
      </c>
    </row>
    <row r="5" spans="2:12" x14ac:dyDescent="0.25">
      <c r="B5" s="1" t="s">
        <v>26</v>
      </c>
      <c r="C5" s="104" t="str">
        <f>'TABLA 1'!C5</f>
        <v>ASTURIAS</v>
      </c>
      <c r="D5" s="77"/>
      <c r="E5" s="77"/>
      <c r="F5" s="77"/>
      <c r="G5" s="77"/>
      <c r="H5" s="77"/>
      <c r="I5" s="77"/>
      <c r="J5" s="77"/>
      <c r="K5" s="77"/>
    </row>
    <row r="6" spans="2:12" x14ac:dyDescent="0.25">
      <c r="B6" s="1" t="s">
        <v>9</v>
      </c>
      <c r="C6" s="105">
        <v>2021</v>
      </c>
      <c r="D6" s="76"/>
      <c r="E6" s="76"/>
      <c r="F6" s="76"/>
      <c r="G6" s="76"/>
      <c r="H6" s="76"/>
      <c r="I6" s="76"/>
      <c r="J6" s="76"/>
      <c r="K6" s="76"/>
    </row>
    <row r="8" spans="2:12" x14ac:dyDescent="0.25">
      <c r="B8" s="111" t="s">
        <v>700</v>
      </c>
    </row>
    <row r="10" spans="2:12" ht="56.25" customHeight="1" x14ac:dyDescent="0.25">
      <c r="B10" s="213" t="s">
        <v>0</v>
      </c>
      <c r="C10" s="214" t="s">
        <v>103</v>
      </c>
      <c r="D10" s="221" t="s">
        <v>696</v>
      </c>
      <c r="E10" s="222"/>
      <c r="F10" s="223"/>
      <c r="G10" s="221" t="s">
        <v>697</v>
      </c>
      <c r="H10" s="222"/>
      <c r="I10" s="223"/>
      <c r="J10" s="221" t="s">
        <v>699</v>
      </c>
      <c r="K10" s="223"/>
      <c r="L10" s="55"/>
    </row>
    <row r="11" spans="2:12" ht="60" x14ac:dyDescent="0.25">
      <c r="B11" s="213"/>
      <c r="C11" s="214"/>
      <c r="D11" s="103" t="s">
        <v>693</v>
      </c>
      <c r="E11" s="103" t="s">
        <v>694</v>
      </c>
      <c r="F11" s="103" t="s">
        <v>695</v>
      </c>
      <c r="G11" s="103" t="s">
        <v>693</v>
      </c>
      <c r="H11" s="103" t="s">
        <v>694</v>
      </c>
      <c r="I11" s="103" t="s">
        <v>695</v>
      </c>
      <c r="J11" s="103" t="s">
        <v>698</v>
      </c>
      <c r="K11" s="103" t="s">
        <v>102</v>
      </c>
    </row>
    <row r="12" spans="2:12" x14ac:dyDescent="0.25">
      <c r="B12" s="1" t="s">
        <v>1</v>
      </c>
      <c r="C12" s="12">
        <f>'TABLA 1'!G10</f>
        <v>22</v>
      </c>
      <c r="D12" s="133">
        <v>2</v>
      </c>
      <c r="E12" s="133">
        <v>0</v>
      </c>
      <c r="F12" s="133">
        <v>0</v>
      </c>
      <c r="G12" s="133">
        <v>2</v>
      </c>
      <c r="H12" s="133">
        <v>0</v>
      </c>
      <c r="I12" s="133">
        <v>0</v>
      </c>
      <c r="J12" s="134">
        <f>D12/C12</f>
        <v>9.0909090909090912E-2</v>
      </c>
      <c r="K12" s="134">
        <f>G12/C12</f>
        <v>9.0909090909090912E-2</v>
      </c>
    </row>
    <row r="13" spans="2:12" ht="33.75" customHeight="1" x14ac:dyDescent="0.25">
      <c r="B13" s="41" t="s">
        <v>584</v>
      </c>
      <c r="C13" s="11">
        <f>'TABLA 1'!G11</f>
        <v>5</v>
      </c>
      <c r="D13" s="114"/>
      <c r="E13" s="114"/>
      <c r="F13" s="114"/>
      <c r="G13" s="114"/>
      <c r="H13" s="114"/>
      <c r="I13" s="114"/>
      <c r="J13" s="134">
        <f t="shared" ref="J13:J15" si="0">D13/C13</f>
        <v>0</v>
      </c>
      <c r="K13" s="134">
        <f t="shared" ref="K13:K15" si="1">G13/C13</f>
        <v>0</v>
      </c>
    </row>
    <row r="14" spans="2:12" ht="30" x14ac:dyDescent="0.25">
      <c r="B14" s="2" t="s">
        <v>104</v>
      </c>
      <c r="C14" s="11">
        <f>'TABLA 1'!G12</f>
        <v>0</v>
      </c>
      <c r="D14" s="114"/>
      <c r="E14" s="114"/>
      <c r="F14" s="114"/>
      <c r="G14" s="114"/>
      <c r="H14" s="114"/>
      <c r="I14" s="114"/>
      <c r="J14" s="134" t="e">
        <f t="shared" si="0"/>
        <v>#DIV/0!</v>
      </c>
      <c r="K14" s="134" t="e">
        <f t="shared" si="1"/>
        <v>#DIV/0!</v>
      </c>
    </row>
    <row r="15" spans="2:12" x14ac:dyDescent="0.25">
      <c r="B15" s="1" t="s">
        <v>105</v>
      </c>
      <c r="C15" s="1">
        <f>'TABLA 1'!G13</f>
        <v>27</v>
      </c>
      <c r="D15" s="58">
        <f>SUM(D12:D14)</f>
        <v>2</v>
      </c>
      <c r="E15" s="58">
        <f t="shared" ref="E15:F15" si="2">SUM(E12:E14)</f>
        <v>0</v>
      </c>
      <c r="F15" s="58">
        <f t="shared" si="2"/>
        <v>0</v>
      </c>
      <c r="G15" s="58">
        <f t="shared" ref="G15" si="3">SUM(G12:G14)</f>
        <v>2</v>
      </c>
      <c r="H15" s="58">
        <f t="shared" ref="H15" si="4">SUM(H12:H14)</f>
        <v>0</v>
      </c>
      <c r="I15" s="58">
        <f t="shared" ref="I15" si="5">SUM(I12:I14)</f>
        <v>0</v>
      </c>
      <c r="J15" s="135">
        <f t="shared" si="0"/>
        <v>7.407407407407407E-2</v>
      </c>
      <c r="K15" s="135">
        <f t="shared" si="1"/>
        <v>7.407407407407407E-2</v>
      </c>
    </row>
    <row r="17" spans="2:16" ht="15.75" thickBot="1" x14ac:dyDescent="0.3"/>
    <row r="18" spans="2:16" x14ac:dyDescent="0.25">
      <c r="B18" s="215" t="s">
        <v>618</v>
      </c>
      <c r="C18" s="151"/>
      <c r="D18" s="152"/>
      <c r="E18" s="152"/>
      <c r="F18" s="152"/>
      <c r="G18" s="152"/>
      <c r="H18" s="152"/>
      <c r="I18" s="152"/>
      <c r="J18" s="152"/>
      <c r="K18" s="152"/>
      <c r="L18" s="152"/>
      <c r="M18" s="152"/>
      <c r="N18" s="152"/>
      <c r="O18" s="152"/>
      <c r="P18" s="153"/>
    </row>
    <row r="19" spans="2:16" x14ac:dyDescent="0.25">
      <c r="B19" s="216"/>
      <c r="C19" s="151"/>
      <c r="D19" s="152"/>
      <c r="E19" s="152"/>
      <c r="F19" s="152"/>
      <c r="G19" s="152"/>
      <c r="H19" s="152"/>
      <c r="I19" s="152"/>
      <c r="J19" s="152"/>
      <c r="K19" s="152"/>
      <c r="L19" s="152"/>
      <c r="M19" s="152"/>
      <c r="N19" s="152"/>
      <c r="O19" s="152"/>
      <c r="P19" s="153"/>
    </row>
    <row r="20" spans="2:16" x14ac:dyDescent="0.25">
      <c r="B20" s="216"/>
      <c r="C20" s="151"/>
      <c r="D20" s="152"/>
      <c r="E20" s="152"/>
      <c r="F20" s="152"/>
      <c r="G20" s="152"/>
      <c r="H20" s="152"/>
      <c r="I20" s="152"/>
      <c r="J20" s="152"/>
      <c r="K20" s="152"/>
      <c r="L20" s="152"/>
      <c r="M20" s="152"/>
      <c r="N20" s="152"/>
      <c r="O20" s="152"/>
      <c r="P20" s="153"/>
    </row>
    <row r="21" spans="2:16" x14ac:dyDescent="0.25">
      <c r="B21" s="216"/>
      <c r="C21" s="151"/>
      <c r="D21" s="152"/>
      <c r="E21" s="152"/>
      <c r="F21" s="152"/>
      <c r="G21" s="152"/>
      <c r="H21" s="152"/>
      <c r="I21" s="152"/>
      <c r="J21" s="152"/>
      <c r="K21" s="152"/>
      <c r="L21" s="152"/>
      <c r="M21" s="152"/>
      <c r="N21" s="152"/>
      <c r="O21" s="152"/>
      <c r="P21" s="153"/>
    </row>
    <row r="22" spans="2:16" x14ac:dyDescent="0.25">
      <c r="B22" s="216"/>
      <c r="C22" s="151"/>
      <c r="D22" s="152"/>
      <c r="E22" s="152"/>
      <c r="F22" s="152"/>
      <c r="G22" s="152"/>
      <c r="H22" s="152"/>
      <c r="I22" s="152"/>
      <c r="J22" s="152"/>
      <c r="K22" s="152"/>
      <c r="L22" s="152"/>
      <c r="M22" s="152"/>
      <c r="N22" s="152"/>
      <c r="O22" s="152"/>
      <c r="P22" s="153"/>
    </row>
    <row r="23" spans="2:16" x14ac:dyDescent="0.25">
      <c r="B23" s="216"/>
      <c r="C23" s="151"/>
      <c r="D23" s="152"/>
      <c r="E23" s="152"/>
      <c r="F23" s="152"/>
      <c r="G23" s="152"/>
      <c r="H23" s="152"/>
      <c r="I23" s="152"/>
      <c r="J23" s="152"/>
      <c r="K23" s="152"/>
      <c r="L23" s="152"/>
      <c r="M23" s="152"/>
      <c r="N23" s="152"/>
      <c r="O23" s="152"/>
      <c r="P23" s="153"/>
    </row>
    <row r="24" spans="2:16" x14ac:dyDescent="0.25">
      <c r="B24" s="216"/>
      <c r="C24" s="151"/>
      <c r="D24" s="152"/>
      <c r="E24" s="152"/>
      <c r="F24" s="152"/>
      <c r="G24" s="152"/>
      <c r="H24" s="152"/>
      <c r="I24" s="152"/>
      <c r="J24" s="152"/>
      <c r="K24" s="152"/>
      <c r="L24" s="152"/>
      <c r="M24" s="152"/>
      <c r="N24" s="152"/>
      <c r="O24" s="152"/>
      <c r="P24" s="153"/>
    </row>
    <row r="25" spans="2:16" x14ac:dyDescent="0.25">
      <c r="B25" s="216"/>
      <c r="C25" s="151"/>
      <c r="D25" s="152"/>
      <c r="E25" s="152"/>
      <c r="F25" s="152"/>
      <c r="G25" s="152"/>
      <c r="H25" s="152"/>
      <c r="I25" s="152"/>
      <c r="J25" s="152"/>
      <c r="K25" s="152"/>
      <c r="L25" s="152"/>
      <c r="M25" s="152"/>
      <c r="N25" s="152"/>
      <c r="O25" s="152"/>
      <c r="P25" s="153"/>
    </row>
    <row r="26" spans="2:16" x14ac:dyDescent="0.25">
      <c r="B26" s="216"/>
      <c r="C26" s="151"/>
      <c r="D26" s="152"/>
      <c r="E26" s="152"/>
      <c r="F26" s="152"/>
      <c r="G26" s="152"/>
      <c r="H26" s="152"/>
      <c r="I26" s="152"/>
      <c r="J26" s="152"/>
      <c r="K26" s="152"/>
      <c r="L26" s="152"/>
      <c r="M26" s="152"/>
      <c r="N26" s="152"/>
      <c r="O26" s="152"/>
      <c r="P26" s="153"/>
    </row>
    <row r="27" spans="2:16" ht="15.75" thickBot="1" x14ac:dyDescent="0.3">
      <c r="B27" s="217"/>
      <c r="C27" s="151"/>
      <c r="D27" s="152"/>
      <c r="E27" s="152"/>
      <c r="F27" s="152"/>
      <c r="G27" s="152"/>
      <c r="H27" s="152"/>
      <c r="I27" s="152"/>
      <c r="J27" s="152"/>
      <c r="K27" s="152"/>
      <c r="L27" s="152"/>
      <c r="M27" s="152"/>
      <c r="N27" s="152"/>
      <c r="O27" s="152"/>
      <c r="P27" s="153"/>
    </row>
    <row r="29" spans="2:16" x14ac:dyDescent="0.25">
      <c r="B29" s="58" t="s">
        <v>497</v>
      </c>
      <c r="C29" s="218"/>
      <c r="D29" s="219"/>
      <c r="E29" s="219"/>
      <c r="F29" s="219"/>
      <c r="G29" s="219"/>
      <c r="H29" s="219"/>
      <c r="I29" s="219"/>
      <c r="J29" s="219"/>
      <c r="K29" s="219"/>
      <c r="L29" s="219"/>
      <c r="M29" s="219"/>
      <c r="N29" s="219"/>
      <c r="O29" s="219"/>
      <c r="P29" s="220"/>
    </row>
  </sheetData>
  <sheetProtection algorithmName="SHA-512" hashValue="YbT4sCNbMmuIDxoYxEUufGBrkX/vWkGkssOVJ8u7lYZDZN1eA4om/7G407mTfSGt3l1nrywwn3BxzHm8Q1AUwg==" saltValue="H7t/owMEOkw/Xx8GI49N5g==" spinCount="100000" sheet="1" objects="1" scenarios="1"/>
  <mergeCells count="17">
    <mergeCell ref="C29:P29"/>
    <mergeCell ref="D10:F10"/>
    <mergeCell ref="G10:I10"/>
    <mergeCell ref="J10:K10"/>
    <mergeCell ref="C22:P22"/>
    <mergeCell ref="C23:P23"/>
    <mergeCell ref="C24:P24"/>
    <mergeCell ref="B10:B11"/>
    <mergeCell ref="C10:C11"/>
    <mergeCell ref="C18:P18"/>
    <mergeCell ref="C19:P19"/>
    <mergeCell ref="C21:P21"/>
    <mergeCell ref="B18:B27"/>
    <mergeCell ref="C25:P25"/>
    <mergeCell ref="C26:P26"/>
    <mergeCell ref="C27:P27"/>
    <mergeCell ref="C20:P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16</vt:i4>
      </vt:variant>
    </vt:vector>
  </HeadingPairs>
  <TitlesOfParts>
    <vt:vector size="16" baseType="lpstr">
      <vt:lpstr>TABLA 1</vt:lpstr>
      <vt:lpstr>TABLA 1 BIS</vt:lpstr>
      <vt:lpstr>TABLA 2</vt:lpstr>
      <vt:lpstr>TABLA 3</vt:lpstr>
      <vt:lpstr>TABLA 4</vt:lpstr>
      <vt:lpstr>TABLA 5</vt:lpstr>
      <vt:lpstr>TABLA 5 BIS</vt:lpstr>
      <vt:lpstr>TABLA 5 TRIS</vt:lpstr>
      <vt:lpstr>TABLA 6</vt:lpstr>
      <vt:lpstr>TABLA 7</vt:lpstr>
      <vt:lpstr>TABLA 8</vt:lpstr>
      <vt:lpstr>TABLA 9</vt:lpstr>
      <vt:lpstr>TABLA 10</vt:lpstr>
      <vt:lpstr>TABLA 11</vt:lpstr>
      <vt:lpstr>Hoja2</vt:lpstr>
      <vt:lpstr>Hoja1</vt:lpstr>
    </vt:vector>
  </TitlesOfParts>
  <Company>MAGRAMA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cromeroc</dc:creator>
  <cp:lastModifiedBy>Usuario de Windows</cp:lastModifiedBy>
  <dcterms:created xsi:type="dcterms:W3CDTF">2016-02-25T09:12:29Z</dcterms:created>
  <dcterms:modified xsi:type="dcterms:W3CDTF">2022-03-15T12:50:22Z</dcterms:modified>
</cp:coreProperties>
</file>